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workbookProtection workbookPassword="DE57" lockStructure="1"/>
  <bookViews>
    <workbookView showHorizontalScroll="0" showVerticalScroll="0" showSheetTabs="0" xWindow="420" yWindow="9400" windowWidth="20100" windowHeight="4600" tabRatio="500"/>
  </bookViews>
  <sheets>
    <sheet name="Lookup Sheet" sheetId="2" r:id="rId1"/>
    <sheet name="Master Sheet" sheetId="1" state="hidden" r:id="rId2"/>
  </sheet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2" l="1"/>
  <c r="K10" i="2"/>
  <c r="J10" i="2"/>
  <c r="I10" i="2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<sst xmlns="http://schemas.openxmlformats.org/spreadsheetml/2006/main" count="474" uniqueCount="146">
  <si>
    <t>Student Code</t>
  </si>
  <si>
    <t>Quiz 1</t>
  </si>
  <si>
    <t>Quiz 2</t>
  </si>
  <si>
    <t>Quiz 3</t>
  </si>
  <si>
    <t>Quiz 4</t>
  </si>
  <si>
    <t>Quiz 5</t>
  </si>
  <si>
    <t>Web Assign</t>
  </si>
  <si>
    <t>Raw Final</t>
  </si>
  <si>
    <t>Final Curve</t>
  </si>
  <si>
    <t>Adj Final</t>
  </si>
  <si>
    <t>Adj Quiz + Hwk</t>
  </si>
  <si>
    <t>Course Grade</t>
  </si>
  <si>
    <t>AVG</t>
  </si>
  <si>
    <t>STDEV</t>
  </si>
  <si>
    <t>C</t>
  </si>
  <si>
    <t>D</t>
  </si>
  <si>
    <t>F</t>
  </si>
  <si>
    <t>B</t>
  </si>
  <si>
    <t>A</t>
  </si>
  <si>
    <t>Course Tot</t>
  </si>
  <si>
    <t>Projected Grade</t>
  </si>
  <si>
    <t>Pre-Final  Tot</t>
  </si>
  <si>
    <t xml:space="preserve"> Last 6 digits of my student number :</t>
  </si>
  <si>
    <t>Course Tot/100</t>
  </si>
  <si>
    <t>906992</t>
  </si>
  <si>
    <t>Exam 1</t>
  </si>
  <si>
    <t>Exam 2</t>
  </si>
  <si>
    <t>Exam 3</t>
  </si>
  <si>
    <t>Exam 4</t>
  </si>
  <si>
    <t>Mech Exam</t>
  </si>
  <si>
    <t>Hr Exam Tot/60</t>
  </si>
  <si>
    <t>Final Exam/40</t>
  </si>
  <si>
    <t>Course Curve/100</t>
  </si>
  <si>
    <t xml:space="preserve">                   These are grades as of 31 Jul 2015</t>
  </si>
  <si>
    <t>701015</t>
  </si>
  <si>
    <t>413100</t>
  </si>
  <si>
    <t>899852</t>
  </si>
  <si>
    <t>777239</t>
  </si>
  <si>
    <t>989909</t>
  </si>
  <si>
    <t>780278</t>
  </si>
  <si>
    <t>015874</t>
  </si>
  <si>
    <t>307728</t>
  </si>
  <si>
    <t>586643</t>
  </si>
  <si>
    <t>W</t>
  </si>
  <si>
    <t>084857</t>
  </si>
  <si>
    <t>361377</t>
  </si>
  <si>
    <t>803218</t>
  </si>
  <si>
    <t>594599</t>
  </si>
  <si>
    <t>385014</t>
  </si>
  <si>
    <t>923612</t>
  </si>
  <si>
    <t>646911</t>
  </si>
  <si>
    <t>898091</t>
  </si>
  <si>
    <t>847783</t>
  </si>
  <si>
    <t>515747</t>
  </si>
  <si>
    <t>917054</t>
  </si>
  <si>
    <t>489498</t>
  </si>
  <si>
    <t>369200</t>
  </si>
  <si>
    <t>478748</t>
  </si>
  <si>
    <t>705037</t>
  </si>
  <si>
    <t>450712</t>
  </si>
  <si>
    <t>600310</t>
  </si>
  <si>
    <t>232554</t>
  </si>
  <si>
    <t>022143</t>
  </si>
  <si>
    <t>N/A</t>
  </si>
  <si>
    <t>663930</t>
  </si>
  <si>
    <t>480111</t>
  </si>
  <si>
    <t>769466</t>
  </si>
  <si>
    <t>910227</t>
  </si>
  <si>
    <t>015455</t>
  </si>
  <si>
    <t>915350</t>
  </si>
  <si>
    <t>869184</t>
  </si>
  <si>
    <t>835854</t>
  </si>
  <si>
    <t>769612</t>
  </si>
  <si>
    <t>377531</t>
  </si>
  <si>
    <t>516283</t>
  </si>
  <si>
    <t>734033</t>
  </si>
  <si>
    <t>862765</t>
  </si>
  <si>
    <t>229533</t>
  </si>
  <si>
    <t>789719</t>
  </si>
  <si>
    <t>452357</t>
  </si>
  <si>
    <t>191664</t>
  </si>
  <si>
    <t>723907</t>
  </si>
  <si>
    <t>736594</t>
  </si>
  <si>
    <t>962313</t>
  </si>
  <si>
    <t>699921</t>
  </si>
  <si>
    <t>010760</t>
  </si>
  <si>
    <t>619676</t>
  </si>
  <si>
    <t>568642</t>
  </si>
  <si>
    <t>460074</t>
  </si>
  <si>
    <t>146739</t>
  </si>
  <si>
    <t>639051</t>
  </si>
  <si>
    <t>808708</t>
  </si>
  <si>
    <t>863758</t>
  </si>
  <si>
    <t>778377</t>
  </si>
  <si>
    <t>683849</t>
  </si>
  <si>
    <t>227113</t>
  </si>
  <si>
    <t>832578</t>
  </si>
  <si>
    <t>897258</t>
  </si>
  <si>
    <t>738197</t>
  </si>
  <si>
    <t>387497</t>
  </si>
  <si>
    <t>881172</t>
  </si>
  <si>
    <t>215620</t>
  </si>
  <si>
    <t>936988</t>
  </si>
  <si>
    <t>336935</t>
  </si>
  <si>
    <t>101290</t>
  </si>
  <si>
    <t>987566</t>
  </si>
  <si>
    <t>404508</t>
  </si>
  <si>
    <t>427063</t>
  </si>
  <si>
    <t>302498</t>
  </si>
  <si>
    <t>448364</t>
  </si>
  <si>
    <t>998019</t>
  </si>
  <si>
    <t>380732</t>
  </si>
  <si>
    <t>831506</t>
  </si>
  <si>
    <t>562611</t>
  </si>
  <si>
    <t>997279</t>
  </si>
  <si>
    <t>212065</t>
  </si>
  <si>
    <t>331566</t>
  </si>
  <si>
    <t>692637</t>
  </si>
  <si>
    <t>654542</t>
  </si>
  <si>
    <t>755937</t>
  </si>
  <si>
    <t>991025</t>
  </si>
  <si>
    <t>260707</t>
  </si>
  <si>
    <t>124295</t>
  </si>
  <si>
    <t>863165</t>
  </si>
  <si>
    <t>323716</t>
  </si>
  <si>
    <t>282498</t>
  </si>
  <si>
    <t>522351</t>
  </si>
  <si>
    <t>067850</t>
  </si>
  <si>
    <t>813527</t>
  </si>
  <si>
    <t>505888</t>
  </si>
  <si>
    <t>868189</t>
  </si>
  <si>
    <t>030065</t>
  </si>
  <si>
    <t>989362</t>
  </si>
  <si>
    <t>304153</t>
  </si>
  <si>
    <t>564316</t>
  </si>
  <si>
    <t>878090</t>
  </si>
  <si>
    <t>101001</t>
  </si>
  <si>
    <t>696326</t>
  </si>
  <si>
    <t>716796</t>
  </si>
  <si>
    <t>771134</t>
  </si>
  <si>
    <t>975777</t>
  </si>
  <si>
    <t>433832</t>
  </si>
  <si>
    <t>219056</t>
  </si>
  <si>
    <t>417666</t>
  </si>
  <si>
    <t>424130</t>
  </si>
  <si>
    <t>048201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</si>
</sst>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8"/>
      <color indexed="8"/>
      <name val="Calibri"/>
    </font>
    <font>
      <b/>
      <sz val="12"/>
      <name val="Arial"/>
      <family val="2"/>
    </font>
    <font>
      <b/>
      <sz val="14"/>
      <color indexed="8"/>
      <name val="Calibri"/>
    </font>
    <font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FF0C70"/>
      </left>
      <right style="thick">
        <color rgb="FFFF0C70"/>
      </right>
      <top style="thick">
        <color rgb="FFFF0C70"/>
      </top>
      <bottom style="thick">
        <color rgb="FFFF0C70"/>
      </bottom>
      <diagonal/>
    </border>
  </borders>
  <cellStyleXfs count="22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4" fillId="0" borderId="0" xfId="1" applyNumberForma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49" fontId="0" fillId="0" borderId="2" xfId="0" applyNumberFormat="1" applyBorder="1" applyAlignment="1" applyProtection="1">
      <alignment horizontal="center"/>
      <protection locked="0"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1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9523</xdr:colOff>
      <xdr:row>2</xdr:row>
      <xdr:rowOff>53975</xdr:rowOff>
    </xdr:from>
    <xdr:to>
      <xdr:col>4</xdr:col>
      <xdr:colOff>812799</xdr:colOff>
      <xdr:row>4</xdr:row>
      <xdr:rowOff>149225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10800000">
          <a:off x="3006723" y="434975"/>
          <a:ext cx="1628776" cy="514350"/>
        </a:xfrm>
        <a:prstGeom prst="leftArrow">
          <a:avLst>
            <a:gd name="adj1" fmla="val 50000"/>
            <a:gd name="adj2" fmla="val 6383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Type numbers</a:t>
          </a:r>
        </a:p>
      </xdr:txBody>
    </xdr:sp>
    <xdr:clientData/>
  </xdr:twoCellAnchor>
  <xdr:twoCellAnchor>
    <xdr:from>
      <xdr:col>6</xdr:col>
      <xdr:colOff>63500</xdr:colOff>
      <xdr:row>2</xdr:row>
      <xdr:rowOff>50800</xdr:rowOff>
    </xdr:from>
    <xdr:to>
      <xdr:col>7</xdr:col>
      <xdr:colOff>800100</xdr:colOff>
      <xdr:row>4</xdr:row>
      <xdr:rowOff>146050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5537200" y="431800"/>
          <a:ext cx="1866900" cy="514350"/>
        </a:xfrm>
        <a:prstGeom prst="leftArrow">
          <a:avLst>
            <a:gd name="adj1" fmla="val 50000"/>
            <a:gd name="adj2" fmla="val 117021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200" b="1" i="0" strike="noStrike" baseline="0">
              <a:solidFill>
                <a:srgbClr val="000000"/>
              </a:solidFill>
              <a:latin typeface="Arial"/>
              <a:cs typeface="Arial"/>
            </a:rPr>
            <a:t>    Then press enter</a:t>
          </a: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howOutlineSymbols="0"/>
  </sheetPr>
  <dimension ref="A3:R10"/>
  <sheetViews>
    <sheetView showGridLines="0" showRowColHeaders="0" showZeros="0" tabSelected="1" showOutlineSymbols="0" workbookViewId="0">
      <selection activeCell="F4" sqref="F4"/>
    </sheetView>
  </sheetViews>
  <sheetFormatPr baseColWidth="10" defaultRowHeight="15" x14ac:dyDescent="0"/>
  <cols>
    <col min="1" max="1" width="17.6640625" style="1" customWidth="1"/>
    <col min="2" max="5" width="10.83203125" style="1"/>
    <col min="6" max="6" width="14.83203125" style="1" customWidth="1"/>
    <col min="7" max="7" width="17.5" style="1" customWidth="1"/>
    <col min="8" max="8" width="15.33203125" style="1" customWidth="1"/>
    <col min="9" max="9" width="21.33203125" style="1" customWidth="1"/>
    <col min="10" max="10" width="16.6640625" style="1" customWidth="1"/>
    <col min="11" max="11" width="18" style="1" customWidth="1"/>
    <col min="12" max="12" width="16.83203125" style="1" customWidth="1"/>
    <col min="13" max="13" width="16" style="1" customWidth="1"/>
    <col min="14" max="16384" width="10.83203125" style="1"/>
  </cols>
  <sheetData>
    <row r="3" spans="1:18" ht="16" thickBot="1"/>
    <row r="4" spans="1:18" ht="17.25" customHeight="1" thickTop="1" thickBot="1">
      <c r="A4" s="15" t="s">
        <v>22</v>
      </c>
      <c r="B4" s="16"/>
      <c r="C4" s="16"/>
      <c r="D4" s="2"/>
      <c r="E4" s="13"/>
      <c r="F4" s="9"/>
      <c r="G4" s="12"/>
      <c r="K4" s="3"/>
    </row>
    <row r="5" spans="1:18" ht="16" thickTop="1"/>
    <row r="7" spans="1:18" ht="24.75" customHeight="1">
      <c r="A7" s="14" t="s">
        <v>33</v>
      </c>
      <c r="B7" s="14"/>
      <c r="C7" s="14"/>
      <c r="D7" s="14"/>
      <c r="E7" s="14"/>
      <c r="F7" s="14"/>
      <c r="G7" s="14"/>
      <c r="H7" s="14"/>
      <c r="I7" s="14"/>
      <c r="J7" s="4"/>
      <c r="K7" s="4"/>
      <c r="L7" s="4"/>
      <c r="M7" s="4"/>
      <c r="N7" s="4"/>
      <c r="O7" s="4"/>
      <c r="P7" s="4"/>
      <c r="Q7" s="4"/>
      <c r="R7" s="4"/>
    </row>
    <row r="9" spans="1:18" ht="27" customHeight="1">
      <c r="A9" s="5" t="s">
        <v>0</v>
      </c>
      <c r="B9" s="5" t="s">
        <v>25</v>
      </c>
      <c r="C9" s="5" t="s">
        <v>26</v>
      </c>
      <c r="D9" s="5" t="s">
        <v>27</v>
      </c>
      <c r="E9" s="5" t="s">
        <v>28</v>
      </c>
      <c r="F9" s="5" t="s">
        <v>29</v>
      </c>
      <c r="G9" s="5" t="s">
        <v>30</v>
      </c>
      <c r="H9" s="5" t="s">
        <v>31</v>
      </c>
      <c r="I9" s="5" t="s">
        <v>32</v>
      </c>
      <c r="J9" s="11" t="s">
        <v>23</v>
      </c>
      <c r="K9" s="11" t="s">
        <v>11</v>
      </c>
      <c r="M9" s="11"/>
    </row>
    <row r="10" spans="1:18" s="7" customFormat="1">
      <c r="A10" s="8">
        <f>$F$4</f>
        <v>0</v>
      </c>
      <c r="B10" s="6" t="e">
        <f>VLOOKUP($A$10,'Master Sheet'!$A$2:$O$300,2,FALSE)</f>
        <v>#N/A</v>
      </c>
      <c r="C10" s="6" t="e">
        <f>VLOOKUP($A$10,'Master Sheet'!$A$2:$O$300,3,FALSE)</f>
        <v>#N/A</v>
      </c>
      <c r="D10" s="6" t="e">
        <f>VLOOKUP($A$10,'Master Sheet'!$A$2:$O$300,4,FALSE)</f>
        <v>#N/A</v>
      </c>
      <c r="E10" s="6" t="e">
        <f>VLOOKUP($A$10,'Master Sheet'!$A$2:$O$300,5,FALSE)</f>
        <v>#N/A</v>
      </c>
      <c r="F10" s="6" t="e">
        <f>VLOOKUP($A$10,'Master Sheet'!$A$2:$O$300,6,FALSE)</f>
        <v>#N/A</v>
      </c>
      <c r="G10" s="6" t="e">
        <f>VLOOKUP($A$10,'Master Sheet'!$A$2:$O$300,9,FALSE)</f>
        <v>#N/A</v>
      </c>
      <c r="H10" s="6" t="e">
        <f>VLOOKUP($A$10,'Master Sheet'!$A$2:$O$300,12,FALSE)</f>
        <v>#N/A</v>
      </c>
      <c r="I10" s="6" t="e">
        <f>VLOOKUP($A$10,'Master Sheet'!$A$2:$O$300,13,FALSE)</f>
        <v>#N/A</v>
      </c>
      <c r="J10" s="7" t="e">
        <f>VLOOKUP($A$10,'Master Sheet'!$A$2:$O$300,14,FALSE)</f>
        <v>#N/A</v>
      </c>
      <c r="K10" s="7" t="e">
        <f>VLOOKUP($A$10,'Master Sheet'!$A$2:$O$300,15,FALSE)</f>
        <v>#N/A</v>
      </c>
    </row>
  </sheetData>
  <sheetProtection password="DE57" sheet="1" objects="1" scenarios="1" selectLockedCells="1"/>
  <mergeCells count="2">
    <mergeCell ref="A7:I7"/>
    <mergeCell ref="A4:C4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howOutlineSymbols="0"/>
  </sheetPr>
  <dimension ref="A1:O114"/>
  <sheetViews>
    <sheetView showRowColHeaders="0" showOutlineSymbols="0" workbookViewId="0"/>
  </sheetViews>
  <sheetFormatPr baseColWidth="10" defaultColWidth="13.6640625" defaultRowHeight="15" x14ac:dyDescent="0"/>
  <cols>
    <col min="1" max="1" width="13.6640625" style="8"/>
    <col min="2" max="8" width="13.6640625" style="1"/>
    <col min="9" max="9" width="14.83203125" style="1" customWidth="1"/>
    <col min="10" max="15" width="13.6640625" style="1"/>
    <col min="16" max="16384" width="13.6640625" style="10"/>
  </cols>
  <sheetData>
    <row r="1" spans="1:15" ht="27" customHeight="1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21</v>
      </c>
      <c r="I1" s="1" t="s">
        <v>20</v>
      </c>
      <c r="J1" s="1" t="s">
        <v>7</v>
      </c>
      <c r="K1" s="1" t="s">
        <v>8</v>
      </c>
      <c r="L1" s="1" t="s">
        <v>9</v>
      </c>
      <c r="M1" s="1" t="s">
        <v>10</v>
      </c>
      <c r="N1" s="12" t="s">
        <v>19</v>
      </c>
      <c r="O1" s="12" t="s">
        <v>11</v>
      </c>
    </row>
    <row r="2" spans="1:15">
      <c r="A2" s="8" t="s">
        <v>34</v>
      </c>
      <c r="B2" s="1">
        <v>9</v>
      </c>
      <c r="C2" s="1">
        <v>10</v>
      </c>
      <c r="D2" s="1">
        <v>7</v>
      </c>
      <c r="E2" s="1">
        <v>11</v>
      </c>
      <c r="F2" s="1">
        <v>9.5</v>
      </c>
      <c r="G2" s="1">
        <v>46.5</v>
      </c>
      <c r="H2" s="1" t="s">
        <v>14</v>
      </c>
      <c r="I2" s="1">
        <v>46.5</v>
      </c>
      <c r="J2" s="1">
        <v>19</v>
      </c>
      <c r="K2" s="1" t="s">
        <v>14</v>
      </c>
      <c r="L2" s="1">
        <v>31</v>
      </c>
      <c r="M2" s="1">
        <v>9.1999999999999993</v>
      </c>
      <c r="N2" s="1">
        <v>86.7</v>
      </c>
      <c r="O2" s="1" t="s">
        <v>17</v>
      </c>
    </row>
    <row r="3" spans="1:15">
      <c r="A3" s="8" t="s">
        <v>35</v>
      </c>
      <c r="B3" s="1">
        <v>8</v>
      </c>
      <c r="C3" s="1">
        <v>7</v>
      </c>
      <c r="D3" s="1">
        <v>3</v>
      </c>
      <c r="E3" s="1">
        <v>7</v>
      </c>
      <c r="F3" s="1">
        <v>8.5</v>
      </c>
      <c r="G3" s="1">
        <v>33.5</v>
      </c>
      <c r="H3" s="1" t="s">
        <v>16</v>
      </c>
      <c r="I3" s="1">
        <v>33.5</v>
      </c>
      <c r="J3" s="1">
        <v>15</v>
      </c>
      <c r="K3" s="1" t="s">
        <v>15</v>
      </c>
      <c r="L3" s="1">
        <v>21</v>
      </c>
      <c r="M3" s="1">
        <v>9.1999999999999993</v>
      </c>
      <c r="N3" s="1">
        <v>63.7</v>
      </c>
      <c r="O3" s="1" t="s">
        <v>15</v>
      </c>
    </row>
    <row r="4" spans="1:15">
      <c r="A4" s="8" t="s">
        <v>36</v>
      </c>
      <c r="B4" s="1">
        <v>9</v>
      </c>
      <c r="C4" s="1">
        <v>7</v>
      </c>
      <c r="D4" s="1">
        <v>9</v>
      </c>
      <c r="E4" s="1">
        <v>7</v>
      </c>
      <c r="F4" s="1">
        <v>12.5</v>
      </c>
      <c r="G4" s="1">
        <v>44.5</v>
      </c>
      <c r="H4" s="1" t="s">
        <v>14</v>
      </c>
      <c r="I4" s="1">
        <v>44.5</v>
      </c>
      <c r="J4" s="1">
        <v>16</v>
      </c>
      <c r="K4" s="1" t="s">
        <v>15</v>
      </c>
      <c r="L4" s="1">
        <v>21</v>
      </c>
      <c r="M4" s="1">
        <v>9.1999999999999993</v>
      </c>
      <c r="N4" s="1">
        <v>74.7</v>
      </c>
      <c r="O4" s="1" t="s">
        <v>14</v>
      </c>
    </row>
    <row r="5" spans="1:15">
      <c r="A5" s="8" t="s">
        <v>37</v>
      </c>
      <c r="B5" s="1">
        <v>8</v>
      </c>
      <c r="C5" s="1">
        <v>13</v>
      </c>
      <c r="D5" s="1">
        <v>9</v>
      </c>
      <c r="E5" s="1">
        <v>6</v>
      </c>
      <c r="F5" s="1">
        <v>5.5</v>
      </c>
      <c r="G5" s="1">
        <v>41.5</v>
      </c>
      <c r="H5" s="1" t="s">
        <v>15</v>
      </c>
      <c r="I5" s="1">
        <v>41.5</v>
      </c>
      <c r="J5" s="1">
        <v>21</v>
      </c>
      <c r="K5" s="1" t="s">
        <v>17</v>
      </c>
      <c r="L5" s="1">
        <v>25</v>
      </c>
      <c r="M5" s="1">
        <v>9.1999999999999993</v>
      </c>
      <c r="N5" s="1">
        <v>75.7</v>
      </c>
      <c r="O5" s="1" t="s">
        <v>14</v>
      </c>
    </row>
    <row r="6" spans="1:15">
      <c r="A6" s="8" t="s">
        <v>38</v>
      </c>
      <c r="B6" s="1">
        <v>14</v>
      </c>
      <c r="C6" s="1">
        <v>12</v>
      </c>
      <c r="D6" s="1">
        <v>8</v>
      </c>
      <c r="E6" s="1">
        <v>9</v>
      </c>
      <c r="F6" s="1">
        <v>8</v>
      </c>
      <c r="G6" s="1">
        <v>51</v>
      </c>
      <c r="H6" s="1" t="s">
        <v>17</v>
      </c>
      <c r="I6" s="1">
        <v>51</v>
      </c>
      <c r="J6" s="1">
        <v>26</v>
      </c>
      <c r="K6" s="1" t="s">
        <v>18</v>
      </c>
      <c r="L6" s="1">
        <v>24</v>
      </c>
      <c r="M6" s="1">
        <v>9.1999999999999993</v>
      </c>
      <c r="N6" s="1">
        <v>84.2</v>
      </c>
      <c r="O6" s="1" t="s">
        <v>17</v>
      </c>
    </row>
    <row r="7" spans="1:15">
      <c r="A7" s="8" t="s">
        <v>39</v>
      </c>
      <c r="B7" s="1">
        <v>12</v>
      </c>
      <c r="C7" s="1">
        <v>9</v>
      </c>
      <c r="D7" s="1">
        <v>13</v>
      </c>
      <c r="E7" s="1">
        <v>10</v>
      </c>
      <c r="F7" s="1">
        <v>16.5</v>
      </c>
      <c r="G7" s="1">
        <v>60.5</v>
      </c>
      <c r="H7" s="1" t="s">
        <v>18</v>
      </c>
      <c r="I7" s="1">
        <v>60</v>
      </c>
      <c r="J7" s="1">
        <v>21</v>
      </c>
      <c r="K7" s="1" t="s">
        <v>17</v>
      </c>
      <c r="L7" s="1">
        <v>30</v>
      </c>
      <c r="M7" s="1">
        <v>9.1999999999999993</v>
      </c>
      <c r="N7" s="1">
        <v>99.2</v>
      </c>
      <c r="O7" s="1" t="s">
        <v>18</v>
      </c>
    </row>
    <row r="8" spans="1:15">
      <c r="A8" s="8" t="s">
        <v>40</v>
      </c>
      <c r="B8" s="1">
        <v>10</v>
      </c>
      <c r="C8" s="1">
        <v>7</v>
      </c>
      <c r="D8" s="1">
        <v>6</v>
      </c>
      <c r="E8" s="1">
        <v>10</v>
      </c>
      <c r="F8" s="1">
        <v>9.5</v>
      </c>
      <c r="G8" s="1">
        <v>42.5</v>
      </c>
      <c r="H8" s="1" t="s">
        <v>15</v>
      </c>
      <c r="I8" s="1">
        <v>42.5</v>
      </c>
      <c r="J8" s="1">
        <v>17</v>
      </c>
      <c r="K8" s="1" t="s">
        <v>14</v>
      </c>
      <c r="L8" s="1">
        <v>23</v>
      </c>
      <c r="M8" s="1">
        <v>9.1999999999999993</v>
      </c>
      <c r="N8" s="1">
        <v>74.7</v>
      </c>
      <c r="O8" s="1" t="s">
        <v>14</v>
      </c>
    </row>
    <row r="9" spans="1:15">
      <c r="A9" s="8" t="s">
        <v>41</v>
      </c>
      <c r="B9" s="1">
        <v>14</v>
      </c>
      <c r="C9" s="1">
        <v>15</v>
      </c>
      <c r="D9" s="1">
        <v>10</v>
      </c>
      <c r="E9" s="1">
        <v>14</v>
      </c>
      <c r="F9" s="1">
        <v>13</v>
      </c>
      <c r="G9" s="1">
        <v>66</v>
      </c>
      <c r="H9" s="1" t="s">
        <v>18</v>
      </c>
      <c r="I9" s="1">
        <v>60</v>
      </c>
      <c r="J9" s="1">
        <v>29</v>
      </c>
      <c r="K9" s="1" t="s">
        <v>18</v>
      </c>
      <c r="L9" s="1">
        <v>32</v>
      </c>
      <c r="M9" s="1">
        <v>9.1999999999999993</v>
      </c>
      <c r="N9" s="1">
        <v>100</v>
      </c>
      <c r="O9" s="1" t="s">
        <v>18</v>
      </c>
    </row>
    <row r="10" spans="1:15">
      <c r="A10" s="8" t="s">
        <v>42</v>
      </c>
      <c r="B10" s="1">
        <v>9</v>
      </c>
      <c r="C10" s="1">
        <v>5</v>
      </c>
      <c r="D10" s="1">
        <v>5</v>
      </c>
      <c r="G10" s="1">
        <v>19</v>
      </c>
      <c r="H10" s="1" t="s">
        <v>16</v>
      </c>
      <c r="I10" s="1">
        <v>19</v>
      </c>
      <c r="J10" s="1">
        <v>14</v>
      </c>
      <c r="K10" s="1" t="s">
        <v>15</v>
      </c>
      <c r="M10" s="1">
        <v>9.1999999999999993</v>
      </c>
      <c r="N10" s="1">
        <v>28.2</v>
      </c>
      <c r="O10" s="1" t="s">
        <v>43</v>
      </c>
    </row>
    <row r="11" spans="1:15">
      <c r="A11" s="8" t="s">
        <v>44</v>
      </c>
      <c r="B11" s="1">
        <v>9</v>
      </c>
      <c r="C11" s="1">
        <v>6</v>
      </c>
      <c r="D11" s="1">
        <v>2</v>
      </c>
      <c r="E11" s="1">
        <v>10</v>
      </c>
      <c r="F11" s="1">
        <v>11</v>
      </c>
      <c r="G11" s="1">
        <v>38</v>
      </c>
      <c r="H11" s="1" t="s">
        <v>15</v>
      </c>
      <c r="I11" s="1">
        <v>38</v>
      </c>
      <c r="J11" s="1">
        <v>15</v>
      </c>
      <c r="K11" s="1" t="s">
        <v>15</v>
      </c>
      <c r="L11" s="1">
        <v>21</v>
      </c>
      <c r="M11" s="1">
        <v>9.1999999999999993</v>
      </c>
      <c r="N11" s="1">
        <v>68.2</v>
      </c>
      <c r="O11" s="1" t="s">
        <v>15</v>
      </c>
    </row>
    <row r="12" spans="1:15">
      <c r="A12" s="8" t="s">
        <v>45</v>
      </c>
      <c r="B12" s="1">
        <v>6</v>
      </c>
      <c r="C12" s="1">
        <v>1</v>
      </c>
      <c r="D12" s="1">
        <v>6</v>
      </c>
      <c r="E12" s="1">
        <v>10</v>
      </c>
      <c r="G12" s="1">
        <v>23</v>
      </c>
      <c r="H12" s="1" t="s">
        <v>16</v>
      </c>
      <c r="I12" s="1">
        <v>23</v>
      </c>
      <c r="J12" s="1">
        <v>7</v>
      </c>
      <c r="K12" s="1" t="s">
        <v>16</v>
      </c>
      <c r="L12" s="1">
        <v>15</v>
      </c>
      <c r="M12" s="1">
        <v>9.1999999999999993</v>
      </c>
      <c r="N12" s="1">
        <v>47.2</v>
      </c>
      <c r="O12" s="1" t="s">
        <v>16</v>
      </c>
    </row>
    <row r="13" spans="1:15">
      <c r="A13" s="8" t="s">
        <v>46</v>
      </c>
      <c r="B13" s="1">
        <v>11</v>
      </c>
      <c r="C13" s="1">
        <v>6</v>
      </c>
      <c r="D13" s="1">
        <v>3</v>
      </c>
      <c r="E13" s="1">
        <v>10</v>
      </c>
      <c r="F13" s="1">
        <v>14</v>
      </c>
      <c r="G13" s="1">
        <v>44</v>
      </c>
      <c r="H13" s="1" t="s">
        <v>14</v>
      </c>
      <c r="I13" s="1">
        <v>44</v>
      </c>
      <c r="J13" s="1">
        <v>17</v>
      </c>
      <c r="K13" s="1" t="s">
        <v>14</v>
      </c>
      <c r="L13" s="1">
        <v>22</v>
      </c>
      <c r="M13" s="1">
        <v>9.1999999999999993</v>
      </c>
      <c r="N13" s="1">
        <v>75.2</v>
      </c>
      <c r="O13" s="1" t="s">
        <v>14</v>
      </c>
    </row>
    <row r="14" spans="1:15">
      <c r="A14" s="8" t="s">
        <v>47</v>
      </c>
      <c r="B14" s="1">
        <v>6</v>
      </c>
      <c r="C14" s="1">
        <v>8</v>
      </c>
      <c r="D14" s="1">
        <v>5</v>
      </c>
      <c r="E14" s="1">
        <v>6</v>
      </c>
      <c r="F14" s="1">
        <v>7</v>
      </c>
      <c r="G14" s="1">
        <v>32</v>
      </c>
      <c r="H14" s="1" t="s">
        <v>16</v>
      </c>
      <c r="I14" s="1">
        <v>32</v>
      </c>
      <c r="J14" s="1">
        <v>14</v>
      </c>
      <c r="K14" s="1" t="s">
        <v>15</v>
      </c>
      <c r="L14" s="1">
        <v>22</v>
      </c>
      <c r="M14" s="1">
        <v>9.1999999999999993</v>
      </c>
      <c r="N14" s="1">
        <v>63.2</v>
      </c>
      <c r="O14" s="1" t="s">
        <v>15</v>
      </c>
    </row>
    <row r="15" spans="1:15">
      <c r="A15" s="8" t="s">
        <v>48</v>
      </c>
      <c r="B15" s="1">
        <v>12</v>
      </c>
      <c r="C15" s="1">
        <v>6</v>
      </c>
      <c r="D15" s="1">
        <v>5</v>
      </c>
      <c r="E15" s="1">
        <v>8</v>
      </c>
      <c r="F15" s="1">
        <v>9</v>
      </c>
      <c r="G15" s="1">
        <v>40</v>
      </c>
      <c r="H15" s="1" t="s">
        <v>15</v>
      </c>
      <c r="I15" s="1">
        <v>40</v>
      </c>
      <c r="J15" s="1">
        <v>18</v>
      </c>
      <c r="K15" s="1" t="s">
        <v>14</v>
      </c>
      <c r="L15" s="1">
        <v>30</v>
      </c>
      <c r="M15" s="1">
        <v>9.1999999999999993</v>
      </c>
      <c r="N15" s="1">
        <v>79.2</v>
      </c>
      <c r="O15" s="1" t="s">
        <v>17</v>
      </c>
    </row>
    <row r="16" spans="1:15">
      <c r="A16" s="8" t="s">
        <v>49</v>
      </c>
      <c r="B16" s="1">
        <v>7</v>
      </c>
      <c r="C16" s="1">
        <v>7</v>
      </c>
      <c r="G16" s="1">
        <v>14</v>
      </c>
      <c r="H16" s="1" t="s">
        <v>16</v>
      </c>
      <c r="I16" s="1">
        <v>14</v>
      </c>
      <c r="J16" s="1">
        <v>14</v>
      </c>
      <c r="K16" s="1" t="s">
        <v>15</v>
      </c>
      <c r="M16" s="1">
        <v>9.1999999999999993</v>
      </c>
      <c r="N16" s="1">
        <v>23.2</v>
      </c>
      <c r="O16" s="1" t="s">
        <v>43</v>
      </c>
    </row>
    <row r="17" spans="1:15">
      <c r="A17" s="8" t="s">
        <v>50</v>
      </c>
      <c r="B17" s="1">
        <v>10</v>
      </c>
      <c r="C17" s="1">
        <v>4</v>
      </c>
      <c r="G17" s="1">
        <v>14</v>
      </c>
      <c r="H17" s="1" t="s">
        <v>16</v>
      </c>
      <c r="I17" s="1">
        <v>14</v>
      </c>
      <c r="J17" s="1">
        <v>14</v>
      </c>
      <c r="K17" s="1" t="s">
        <v>15</v>
      </c>
      <c r="M17" s="1">
        <v>9.1999999999999993</v>
      </c>
      <c r="N17" s="1">
        <v>23.2</v>
      </c>
      <c r="O17" s="1" t="s">
        <v>43</v>
      </c>
    </row>
    <row r="18" spans="1:15">
      <c r="A18" s="8" t="s">
        <v>51</v>
      </c>
      <c r="B18" s="1">
        <v>11</v>
      </c>
      <c r="C18" s="1">
        <v>8</v>
      </c>
      <c r="D18" s="1">
        <v>5</v>
      </c>
      <c r="E18" s="1">
        <v>5</v>
      </c>
      <c r="F18" s="1">
        <v>14</v>
      </c>
      <c r="G18" s="1">
        <v>43</v>
      </c>
      <c r="H18" s="1" t="s">
        <v>14</v>
      </c>
      <c r="I18" s="1">
        <v>43</v>
      </c>
      <c r="J18" s="1">
        <v>19</v>
      </c>
      <c r="K18" s="1" t="s">
        <v>14</v>
      </c>
      <c r="L18" s="1">
        <v>30</v>
      </c>
      <c r="M18" s="1">
        <v>9.1999999999999993</v>
      </c>
      <c r="N18" s="1">
        <v>82.2</v>
      </c>
      <c r="O18" s="1" t="s">
        <v>17</v>
      </c>
    </row>
    <row r="19" spans="1:15">
      <c r="A19" s="8" t="s">
        <v>52</v>
      </c>
      <c r="B19" s="1">
        <v>10</v>
      </c>
      <c r="C19" s="1">
        <v>8</v>
      </c>
      <c r="D19" s="1">
        <v>6</v>
      </c>
      <c r="E19" s="1">
        <v>9</v>
      </c>
      <c r="F19" s="1">
        <v>13.5</v>
      </c>
      <c r="G19" s="1">
        <v>46.5</v>
      </c>
      <c r="H19" s="1" t="s">
        <v>14</v>
      </c>
      <c r="I19" s="1">
        <v>46.5</v>
      </c>
      <c r="J19" s="1">
        <v>18</v>
      </c>
      <c r="K19" s="1" t="s">
        <v>14</v>
      </c>
      <c r="L19" s="1">
        <v>23</v>
      </c>
      <c r="M19" s="1">
        <v>9.1999999999999993</v>
      </c>
      <c r="N19" s="1">
        <v>78.7</v>
      </c>
      <c r="O19" s="1" t="s">
        <v>14</v>
      </c>
    </row>
    <row r="20" spans="1:15">
      <c r="A20" s="8" t="s">
        <v>53</v>
      </c>
      <c r="B20" s="1">
        <v>6</v>
      </c>
      <c r="C20" s="1">
        <v>4</v>
      </c>
      <c r="D20" s="1">
        <v>6</v>
      </c>
      <c r="E20" s="1">
        <v>1</v>
      </c>
      <c r="G20" s="1">
        <v>17</v>
      </c>
      <c r="H20" s="1" t="s">
        <v>16</v>
      </c>
      <c r="I20" s="1">
        <v>17</v>
      </c>
      <c r="J20" s="1">
        <v>10</v>
      </c>
      <c r="K20" s="1" t="s">
        <v>16</v>
      </c>
      <c r="L20" s="1">
        <v>9</v>
      </c>
      <c r="M20" s="1">
        <v>9.1999999999999993</v>
      </c>
      <c r="N20" s="1">
        <v>35.200000000000003</v>
      </c>
      <c r="O20" s="1" t="s">
        <v>16</v>
      </c>
    </row>
    <row r="21" spans="1:15">
      <c r="A21" s="8" t="s">
        <v>54</v>
      </c>
      <c r="B21" s="1">
        <v>10</v>
      </c>
      <c r="C21" s="1">
        <v>5</v>
      </c>
      <c r="D21" s="1">
        <v>5</v>
      </c>
      <c r="E21" s="1">
        <v>8</v>
      </c>
      <c r="F21" s="1">
        <v>9.5</v>
      </c>
      <c r="G21" s="1">
        <v>37.5</v>
      </c>
      <c r="H21" s="1" t="s">
        <v>15</v>
      </c>
      <c r="I21" s="1">
        <v>37.5</v>
      </c>
      <c r="J21" s="1">
        <v>15</v>
      </c>
      <c r="K21" s="1" t="s">
        <v>15</v>
      </c>
      <c r="L21" s="1">
        <v>16</v>
      </c>
      <c r="M21" s="1">
        <v>9.1999999999999993</v>
      </c>
      <c r="N21" s="1">
        <v>62.7</v>
      </c>
      <c r="O21" s="1" t="s">
        <v>15</v>
      </c>
    </row>
    <row r="22" spans="1:15">
      <c r="A22" s="8" t="s">
        <v>55</v>
      </c>
      <c r="B22" s="1">
        <v>7</v>
      </c>
      <c r="C22" s="1">
        <v>8</v>
      </c>
      <c r="D22" s="1">
        <v>8</v>
      </c>
      <c r="E22" s="1">
        <v>4</v>
      </c>
      <c r="F22" s="1">
        <v>4</v>
      </c>
      <c r="G22" s="1">
        <v>31</v>
      </c>
      <c r="H22" s="1" t="s">
        <v>16</v>
      </c>
      <c r="I22" s="1">
        <v>31</v>
      </c>
      <c r="J22" s="1">
        <v>15</v>
      </c>
      <c r="K22" s="1" t="s">
        <v>15</v>
      </c>
      <c r="L22" s="1">
        <v>20</v>
      </c>
      <c r="M22" s="1">
        <v>9.1999999999999993</v>
      </c>
      <c r="N22" s="1">
        <v>60.2</v>
      </c>
      <c r="O22" s="1" t="s">
        <v>15</v>
      </c>
    </row>
    <row r="23" spans="1:15">
      <c r="A23" s="8" t="s">
        <v>56</v>
      </c>
      <c r="B23" s="1">
        <v>10</v>
      </c>
      <c r="C23" s="1">
        <v>4</v>
      </c>
      <c r="D23" s="1">
        <v>5</v>
      </c>
      <c r="E23" s="1">
        <v>8</v>
      </c>
      <c r="F23" s="1">
        <v>14</v>
      </c>
      <c r="G23" s="1">
        <v>41</v>
      </c>
      <c r="H23" s="1" t="s">
        <v>15</v>
      </c>
      <c r="I23" s="1">
        <v>41</v>
      </c>
      <c r="J23" s="1">
        <v>14</v>
      </c>
      <c r="K23" s="1" t="s">
        <v>15</v>
      </c>
      <c r="L23" s="1">
        <v>21</v>
      </c>
      <c r="M23" s="1">
        <v>9.1999999999999993</v>
      </c>
      <c r="N23" s="1">
        <v>71.2</v>
      </c>
      <c r="O23" s="1" t="s">
        <v>14</v>
      </c>
    </row>
    <row r="24" spans="1:15">
      <c r="A24" s="8" t="s">
        <v>57</v>
      </c>
      <c r="B24" s="1">
        <v>9</v>
      </c>
      <c r="C24" s="1">
        <v>11</v>
      </c>
      <c r="D24" s="1">
        <v>5</v>
      </c>
      <c r="E24" s="1">
        <v>13</v>
      </c>
      <c r="F24" s="1">
        <v>18.5</v>
      </c>
      <c r="G24" s="1">
        <v>56.5</v>
      </c>
      <c r="H24" s="1" t="s">
        <v>17</v>
      </c>
      <c r="I24" s="1">
        <v>56.5</v>
      </c>
      <c r="J24" s="1">
        <v>20</v>
      </c>
      <c r="K24" s="1" t="s">
        <v>17</v>
      </c>
      <c r="L24" s="1">
        <v>31</v>
      </c>
      <c r="M24" s="1">
        <v>9.1999999999999993</v>
      </c>
      <c r="N24" s="1">
        <v>96.7</v>
      </c>
      <c r="O24" s="1" t="s">
        <v>18</v>
      </c>
    </row>
    <row r="25" spans="1:15">
      <c r="A25" s="8" t="s">
        <v>58</v>
      </c>
      <c r="B25" s="1">
        <v>13</v>
      </c>
      <c r="C25" s="1">
        <v>7</v>
      </c>
      <c r="D25" s="1">
        <v>8</v>
      </c>
      <c r="E25" s="1">
        <v>8</v>
      </c>
      <c r="F25" s="1">
        <v>16</v>
      </c>
      <c r="G25" s="1">
        <v>52</v>
      </c>
      <c r="H25" s="1" t="s">
        <v>17</v>
      </c>
      <c r="I25" s="1">
        <v>52</v>
      </c>
      <c r="J25" s="1">
        <v>20</v>
      </c>
      <c r="K25" s="1" t="s">
        <v>17</v>
      </c>
      <c r="L25" s="1">
        <v>28</v>
      </c>
      <c r="M25" s="1">
        <v>9.1999999999999993</v>
      </c>
      <c r="N25" s="1">
        <v>89.2</v>
      </c>
      <c r="O25" s="1" t="s">
        <v>18</v>
      </c>
    </row>
    <row r="26" spans="1:15">
      <c r="A26" s="8" t="s">
        <v>59</v>
      </c>
      <c r="B26" s="1">
        <v>8</v>
      </c>
      <c r="C26" s="1">
        <v>6</v>
      </c>
      <c r="D26" s="1">
        <v>6</v>
      </c>
      <c r="E26" s="1">
        <v>6</v>
      </c>
      <c r="F26" s="1">
        <v>11.5</v>
      </c>
      <c r="G26" s="1">
        <v>37.5</v>
      </c>
      <c r="H26" s="1" t="s">
        <v>15</v>
      </c>
      <c r="I26" s="1">
        <v>37.5</v>
      </c>
      <c r="J26" s="1">
        <v>14</v>
      </c>
      <c r="K26" s="1" t="s">
        <v>15</v>
      </c>
      <c r="L26" s="1">
        <v>22</v>
      </c>
      <c r="M26" s="1">
        <v>9.1999999999999993</v>
      </c>
      <c r="N26" s="1">
        <v>68.7</v>
      </c>
      <c r="O26" s="1" t="s">
        <v>15</v>
      </c>
    </row>
    <row r="27" spans="1:15">
      <c r="A27" s="8" t="s">
        <v>60</v>
      </c>
      <c r="B27" s="1">
        <v>9</v>
      </c>
      <c r="G27" s="1">
        <v>9</v>
      </c>
      <c r="H27" s="1" t="s">
        <v>16</v>
      </c>
      <c r="I27" s="1">
        <v>9</v>
      </c>
      <c r="J27" s="1">
        <v>9</v>
      </c>
      <c r="K27" s="1" t="s">
        <v>16</v>
      </c>
      <c r="M27" s="1">
        <v>9.1999999999999993</v>
      </c>
      <c r="N27" s="1">
        <v>18.2</v>
      </c>
      <c r="O27" s="1" t="s">
        <v>43</v>
      </c>
    </row>
    <row r="28" spans="1:15">
      <c r="A28" s="8" t="s">
        <v>61</v>
      </c>
      <c r="B28" s="1">
        <v>8</v>
      </c>
      <c r="C28" s="1">
        <v>9</v>
      </c>
      <c r="D28" s="1">
        <v>9</v>
      </c>
      <c r="E28" s="1">
        <v>9</v>
      </c>
      <c r="G28" s="1">
        <v>35</v>
      </c>
      <c r="H28" s="1" t="s">
        <v>15</v>
      </c>
      <c r="I28" s="1">
        <v>35</v>
      </c>
      <c r="J28" s="1">
        <v>17</v>
      </c>
      <c r="K28" s="1" t="s">
        <v>14</v>
      </c>
      <c r="L28" s="1">
        <v>20</v>
      </c>
      <c r="M28" s="1">
        <v>9.1999999999999993</v>
      </c>
      <c r="N28" s="1">
        <v>64.2</v>
      </c>
      <c r="O28" s="1" t="s">
        <v>15</v>
      </c>
    </row>
    <row r="29" spans="1:15">
      <c r="A29" s="8" t="s">
        <v>62</v>
      </c>
      <c r="H29" s="1" t="s">
        <v>63</v>
      </c>
      <c r="I29" s="1">
        <v>0</v>
      </c>
      <c r="J29" s="1">
        <v>0</v>
      </c>
      <c r="K29" s="1" t="s">
        <v>63</v>
      </c>
      <c r="M29" s="1">
        <v>9.1999999999999993</v>
      </c>
      <c r="N29" s="1">
        <v>9.1999999999999993</v>
      </c>
      <c r="O29" s="1" t="s">
        <v>43</v>
      </c>
    </row>
    <row r="30" spans="1:15">
      <c r="A30" s="8" t="s">
        <v>64</v>
      </c>
      <c r="B30" s="1">
        <v>9</v>
      </c>
      <c r="C30" s="1">
        <v>5</v>
      </c>
      <c r="D30" s="1">
        <v>3</v>
      </c>
      <c r="E30" s="1">
        <v>12</v>
      </c>
      <c r="F30" s="1">
        <v>17</v>
      </c>
      <c r="G30" s="1">
        <v>46</v>
      </c>
      <c r="H30" s="1" t="s">
        <v>14</v>
      </c>
      <c r="I30" s="1">
        <v>46</v>
      </c>
      <c r="J30" s="1">
        <v>14</v>
      </c>
      <c r="K30" s="1" t="s">
        <v>15</v>
      </c>
      <c r="L30" s="1">
        <v>24</v>
      </c>
      <c r="M30" s="1">
        <v>9.1999999999999993</v>
      </c>
      <c r="N30" s="1">
        <v>79.2</v>
      </c>
      <c r="O30" s="1" t="s">
        <v>17</v>
      </c>
    </row>
    <row r="31" spans="1:15">
      <c r="A31" s="8" t="s">
        <v>65</v>
      </c>
      <c r="B31" s="1">
        <v>9</v>
      </c>
      <c r="C31" s="1">
        <v>7</v>
      </c>
      <c r="D31" s="1">
        <v>4</v>
      </c>
      <c r="E31" s="1">
        <v>8</v>
      </c>
      <c r="F31" s="1">
        <v>10.5</v>
      </c>
      <c r="G31" s="1">
        <v>38.5</v>
      </c>
      <c r="H31" s="1" t="s">
        <v>15</v>
      </c>
      <c r="I31" s="1">
        <v>38.5</v>
      </c>
      <c r="J31" s="1">
        <v>16</v>
      </c>
      <c r="K31" s="1" t="s">
        <v>15</v>
      </c>
      <c r="L31" s="1">
        <v>21</v>
      </c>
      <c r="M31" s="1">
        <v>9.1999999999999993</v>
      </c>
      <c r="N31" s="1">
        <v>68.7</v>
      </c>
      <c r="O31" s="1" t="s">
        <v>15</v>
      </c>
    </row>
    <row r="32" spans="1:15">
      <c r="A32" s="8" t="s">
        <v>66</v>
      </c>
      <c r="B32" s="1">
        <v>5</v>
      </c>
      <c r="C32" s="1">
        <v>6</v>
      </c>
      <c r="D32" s="1">
        <v>4</v>
      </c>
      <c r="E32" s="1">
        <v>9</v>
      </c>
      <c r="F32" s="1">
        <v>2</v>
      </c>
      <c r="G32" s="1">
        <v>26</v>
      </c>
      <c r="H32" s="1" t="s">
        <v>16</v>
      </c>
      <c r="I32" s="1">
        <v>26</v>
      </c>
      <c r="J32" s="1">
        <v>11</v>
      </c>
      <c r="K32" s="1" t="s">
        <v>16</v>
      </c>
      <c r="L32" s="1">
        <v>12</v>
      </c>
      <c r="M32" s="1">
        <v>9.1999999999999993</v>
      </c>
      <c r="N32" s="1">
        <v>47.2</v>
      </c>
      <c r="O32" s="1" t="s">
        <v>16</v>
      </c>
    </row>
    <row r="33" spans="1:15">
      <c r="A33" s="8" t="s">
        <v>67</v>
      </c>
      <c r="B33" s="1">
        <v>12</v>
      </c>
      <c r="C33" s="1">
        <v>13</v>
      </c>
      <c r="D33" s="1">
        <v>7</v>
      </c>
      <c r="E33" s="1">
        <v>11</v>
      </c>
      <c r="F33" s="1">
        <v>18.5</v>
      </c>
      <c r="G33" s="1">
        <v>61.5</v>
      </c>
      <c r="H33" s="1" t="s">
        <v>18</v>
      </c>
      <c r="I33" s="1">
        <v>60</v>
      </c>
      <c r="J33" s="1">
        <v>25</v>
      </c>
      <c r="K33" s="1" t="s">
        <v>18</v>
      </c>
      <c r="L33" s="1">
        <v>31</v>
      </c>
      <c r="M33" s="1">
        <v>9.1999999999999993</v>
      </c>
      <c r="N33" s="1">
        <v>100</v>
      </c>
      <c r="O33" s="1" t="s">
        <v>18</v>
      </c>
    </row>
    <row r="34" spans="1:15">
      <c r="A34" s="8" t="s">
        <v>68</v>
      </c>
      <c r="B34" s="1">
        <v>11</v>
      </c>
      <c r="C34" s="1">
        <v>9</v>
      </c>
      <c r="D34" s="1">
        <v>11</v>
      </c>
      <c r="E34" s="1">
        <v>9</v>
      </c>
      <c r="F34" s="1">
        <v>14.5</v>
      </c>
      <c r="G34" s="1">
        <v>54.5</v>
      </c>
      <c r="H34" s="1" t="s">
        <v>17</v>
      </c>
      <c r="I34" s="1">
        <v>54.5</v>
      </c>
      <c r="J34" s="1">
        <v>20</v>
      </c>
      <c r="K34" s="1" t="s">
        <v>17</v>
      </c>
      <c r="L34" s="1">
        <v>33</v>
      </c>
      <c r="M34" s="1">
        <v>9.1999999999999993</v>
      </c>
      <c r="N34" s="1">
        <v>96.7</v>
      </c>
      <c r="O34" s="1" t="s">
        <v>18</v>
      </c>
    </row>
    <row r="35" spans="1:15">
      <c r="A35" s="8" t="s">
        <v>69</v>
      </c>
      <c r="B35" s="1">
        <v>6</v>
      </c>
      <c r="C35" s="1">
        <v>3</v>
      </c>
      <c r="D35" s="1">
        <v>4</v>
      </c>
      <c r="E35" s="1">
        <v>4</v>
      </c>
      <c r="F35" s="1">
        <v>9.5</v>
      </c>
      <c r="G35" s="1">
        <v>26.5</v>
      </c>
      <c r="H35" s="1" t="s">
        <v>16</v>
      </c>
      <c r="I35" s="1">
        <v>26.5</v>
      </c>
      <c r="J35" s="1">
        <v>9</v>
      </c>
      <c r="K35" s="1" t="s">
        <v>16</v>
      </c>
      <c r="L35" s="1">
        <v>19</v>
      </c>
      <c r="M35" s="1">
        <v>9.1999999999999993</v>
      </c>
      <c r="N35" s="1">
        <v>54.7</v>
      </c>
      <c r="O35" s="1" t="s">
        <v>16</v>
      </c>
    </row>
    <row r="36" spans="1:15">
      <c r="A36" s="8" t="s">
        <v>70</v>
      </c>
      <c r="B36" s="1">
        <v>8</v>
      </c>
      <c r="C36" s="1">
        <v>9</v>
      </c>
      <c r="D36" s="1">
        <v>9</v>
      </c>
      <c r="E36" s="1">
        <v>9</v>
      </c>
      <c r="F36" s="1">
        <v>11.5</v>
      </c>
      <c r="G36" s="1">
        <v>46.5</v>
      </c>
      <c r="H36" s="1" t="s">
        <v>14</v>
      </c>
      <c r="I36" s="1">
        <v>46.5</v>
      </c>
      <c r="J36" s="1">
        <v>17</v>
      </c>
      <c r="K36" s="1" t="s">
        <v>14</v>
      </c>
      <c r="L36" s="1">
        <v>23</v>
      </c>
      <c r="M36" s="1">
        <v>9.1999999999999993</v>
      </c>
      <c r="N36" s="1">
        <v>78.7</v>
      </c>
      <c r="O36" s="1" t="s">
        <v>14</v>
      </c>
    </row>
    <row r="37" spans="1:15">
      <c r="A37" s="8" t="s">
        <v>71</v>
      </c>
      <c r="B37" s="1">
        <v>11</v>
      </c>
      <c r="C37" s="1">
        <v>6</v>
      </c>
      <c r="D37" s="1">
        <v>6</v>
      </c>
      <c r="E37" s="1">
        <v>7</v>
      </c>
      <c r="F37" s="1">
        <v>14</v>
      </c>
      <c r="G37" s="1">
        <v>44</v>
      </c>
      <c r="H37" s="1" t="s">
        <v>14</v>
      </c>
      <c r="I37" s="1">
        <v>44</v>
      </c>
      <c r="J37" s="1">
        <v>17</v>
      </c>
      <c r="K37" s="1" t="s">
        <v>14</v>
      </c>
      <c r="L37" s="1">
        <v>24</v>
      </c>
      <c r="M37" s="1">
        <v>9.1999999999999993</v>
      </c>
      <c r="N37" s="1">
        <v>77.2</v>
      </c>
      <c r="O37" s="1" t="s">
        <v>14</v>
      </c>
    </row>
    <row r="38" spans="1:15">
      <c r="A38" s="8" t="s">
        <v>72</v>
      </c>
      <c r="B38" s="1">
        <v>8</v>
      </c>
      <c r="C38" s="1">
        <v>5</v>
      </c>
      <c r="D38" s="1">
        <v>4</v>
      </c>
      <c r="G38" s="1">
        <v>17</v>
      </c>
      <c r="H38" s="1" t="s">
        <v>16</v>
      </c>
      <c r="I38" s="1">
        <v>17</v>
      </c>
      <c r="J38" s="1">
        <v>13</v>
      </c>
      <c r="K38" s="1" t="s">
        <v>16</v>
      </c>
      <c r="M38" s="1">
        <v>9.1999999999999993</v>
      </c>
      <c r="N38" s="1">
        <v>26.2</v>
      </c>
      <c r="O38" s="1" t="s">
        <v>43</v>
      </c>
    </row>
    <row r="39" spans="1:15">
      <c r="A39" s="8" t="s">
        <v>73</v>
      </c>
      <c r="B39" s="1">
        <v>10</v>
      </c>
      <c r="C39" s="1">
        <v>6</v>
      </c>
      <c r="D39" s="1">
        <v>8</v>
      </c>
      <c r="E39" s="1">
        <v>9</v>
      </c>
      <c r="F39" s="1">
        <v>12.5</v>
      </c>
      <c r="G39" s="1">
        <v>45.5</v>
      </c>
      <c r="H39" s="1" t="s">
        <v>14</v>
      </c>
      <c r="I39" s="1">
        <v>45.5</v>
      </c>
      <c r="J39" s="1">
        <v>16</v>
      </c>
      <c r="K39" s="1" t="s">
        <v>15</v>
      </c>
      <c r="L39" s="1">
        <v>26</v>
      </c>
      <c r="M39" s="1">
        <v>9.1999999999999993</v>
      </c>
      <c r="N39" s="1">
        <v>80.7</v>
      </c>
      <c r="O39" s="1" t="s">
        <v>17</v>
      </c>
    </row>
    <row r="40" spans="1:15">
      <c r="A40" s="8" t="s">
        <v>74</v>
      </c>
      <c r="B40" s="1">
        <v>9</v>
      </c>
      <c r="C40" s="1">
        <v>9</v>
      </c>
      <c r="D40" s="1">
        <v>6</v>
      </c>
      <c r="E40" s="1">
        <v>8</v>
      </c>
      <c r="F40" s="1">
        <v>8.5</v>
      </c>
      <c r="G40" s="1">
        <v>40.5</v>
      </c>
      <c r="H40" s="1" t="s">
        <v>15</v>
      </c>
      <c r="I40" s="1">
        <v>40.5</v>
      </c>
      <c r="J40" s="1">
        <v>18</v>
      </c>
      <c r="K40" s="1" t="s">
        <v>14</v>
      </c>
      <c r="L40" s="1">
        <v>17</v>
      </c>
      <c r="M40" s="1">
        <v>9.1999999999999993</v>
      </c>
      <c r="N40" s="1">
        <v>66.7</v>
      </c>
      <c r="O40" s="1" t="s">
        <v>15</v>
      </c>
    </row>
    <row r="41" spans="1:15">
      <c r="A41" s="8" t="s">
        <v>75</v>
      </c>
      <c r="B41" s="1">
        <v>11</v>
      </c>
      <c r="C41" s="1">
        <v>7</v>
      </c>
      <c r="D41" s="1">
        <v>8</v>
      </c>
      <c r="E41" s="1">
        <v>2</v>
      </c>
      <c r="F41" s="1">
        <v>4.5</v>
      </c>
      <c r="G41" s="1">
        <v>32.5</v>
      </c>
      <c r="H41" s="1" t="s">
        <v>16</v>
      </c>
      <c r="I41" s="1">
        <v>32.5</v>
      </c>
      <c r="J41" s="1">
        <v>18</v>
      </c>
      <c r="K41" s="1" t="s">
        <v>14</v>
      </c>
      <c r="L41" s="1">
        <v>25</v>
      </c>
      <c r="M41" s="1">
        <v>9.1999999999999993</v>
      </c>
      <c r="N41" s="1">
        <v>66.7</v>
      </c>
      <c r="O41" s="1" t="s">
        <v>15</v>
      </c>
    </row>
    <row r="42" spans="1:15">
      <c r="A42" s="8" t="s">
        <v>76</v>
      </c>
      <c r="B42" s="1">
        <v>7</v>
      </c>
      <c r="C42" s="1">
        <v>9</v>
      </c>
      <c r="D42" s="1">
        <v>5</v>
      </c>
      <c r="E42" s="1">
        <v>12</v>
      </c>
      <c r="F42" s="1">
        <v>8</v>
      </c>
      <c r="G42" s="1">
        <v>41</v>
      </c>
      <c r="H42" s="1" t="s">
        <v>15</v>
      </c>
      <c r="I42" s="1">
        <v>41</v>
      </c>
      <c r="J42" s="1">
        <v>16</v>
      </c>
      <c r="K42" s="1" t="s">
        <v>15</v>
      </c>
      <c r="L42" s="1">
        <v>17</v>
      </c>
      <c r="M42" s="1">
        <v>9.1999999999999993</v>
      </c>
      <c r="N42" s="1">
        <v>67.2</v>
      </c>
      <c r="O42" s="1" t="s">
        <v>15</v>
      </c>
    </row>
    <row r="43" spans="1:15">
      <c r="A43" s="8" t="s">
        <v>77</v>
      </c>
      <c r="B43" s="1">
        <v>9</v>
      </c>
      <c r="C43" s="1">
        <v>4</v>
      </c>
      <c r="D43" s="1">
        <v>4</v>
      </c>
      <c r="E43" s="1">
        <v>5</v>
      </c>
      <c r="F43" s="1">
        <v>2</v>
      </c>
      <c r="G43" s="1">
        <v>24</v>
      </c>
      <c r="H43" s="1" t="s">
        <v>16</v>
      </c>
      <c r="I43" s="1">
        <v>24</v>
      </c>
      <c r="J43" s="1">
        <v>13</v>
      </c>
      <c r="K43" s="1" t="s">
        <v>16</v>
      </c>
      <c r="L43" s="1">
        <v>14</v>
      </c>
      <c r="M43" s="1">
        <v>9.1999999999999993</v>
      </c>
      <c r="N43" s="1">
        <v>47.2</v>
      </c>
      <c r="O43" s="1" t="s">
        <v>16</v>
      </c>
    </row>
    <row r="44" spans="1:15">
      <c r="A44" s="8" t="s">
        <v>78</v>
      </c>
      <c r="B44" s="1">
        <v>5</v>
      </c>
      <c r="C44" s="1">
        <v>4</v>
      </c>
      <c r="G44" s="1">
        <v>9</v>
      </c>
      <c r="H44" s="1" t="s">
        <v>16</v>
      </c>
      <c r="I44" s="1">
        <v>9</v>
      </c>
      <c r="J44" s="1">
        <v>9</v>
      </c>
      <c r="K44" s="1" t="s">
        <v>16</v>
      </c>
      <c r="M44" s="1">
        <v>9.1999999999999993</v>
      </c>
      <c r="N44" s="1">
        <v>18.2</v>
      </c>
      <c r="O44" s="1" t="s">
        <v>43</v>
      </c>
    </row>
    <row r="45" spans="1:15">
      <c r="A45" s="8" t="s">
        <v>79</v>
      </c>
      <c r="B45" s="1">
        <v>14</v>
      </c>
      <c r="C45" s="1">
        <v>12</v>
      </c>
      <c r="D45" s="1">
        <v>13</v>
      </c>
      <c r="E45" s="1">
        <v>13</v>
      </c>
      <c r="F45" s="1">
        <v>18.5</v>
      </c>
      <c r="G45" s="1">
        <v>70.5</v>
      </c>
      <c r="H45" s="1" t="s">
        <v>18</v>
      </c>
      <c r="I45" s="1">
        <v>60</v>
      </c>
      <c r="J45" s="1">
        <v>26</v>
      </c>
      <c r="K45" s="1" t="s">
        <v>18</v>
      </c>
      <c r="L45" s="1">
        <v>38</v>
      </c>
      <c r="M45" s="1">
        <v>9.1999999999999993</v>
      </c>
      <c r="N45" s="1">
        <v>100</v>
      </c>
      <c r="O45" s="1" t="s">
        <v>18</v>
      </c>
    </row>
    <row r="46" spans="1:15">
      <c r="A46" s="8" t="s">
        <v>80</v>
      </c>
      <c r="B46" s="1">
        <v>10</v>
      </c>
      <c r="C46" s="1">
        <v>7</v>
      </c>
      <c r="D46" s="1">
        <v>5</v>
      </c>
      <c r="E46" s="1">
        <v>9</v>
      </c>
      <c r="F46" s="1">
        <v>8.5</v>
      </c>
      <c r="G46" s="1">
        <v>39.5</v>
      </c>
      <c r="H46" s="1" t="s">
        <v>15</v>
      </c>
      <c r="I46" s="1">
        <v>39.5</v>
      </c>
      <c r="J46" s="1">
        <v>17</v>
      </c>
      <c r="K46" s="1" t="s">
        <v>14</v>
      </c>
      <c r="L46" s="1">
        <v>30</v>
      </c>
      <c r="M46" s="1">
        <v>9.1999999999999993</v>
      </c>
      <c r="N46" s="1">
        <v>78.7</v>
      </c>
      <c r="O46" s="1" t="s">
        <v>14</v>
      </c>
    </row>
    <row r="47" spans="1:15">
      <c r="A47" s="8" t="s">
        <v>81</v>
      </c>
      <c r="B47" s="1">
        <v>9</v>
      </c>
      <c r="C47" s="1">
        <v>5</v>
      </c>
      <c r="D47" s="1">
        <v>3</v>
      </c>
      <c r="G47" s="1">
        <v>17</v>
      </c>
      <c r="H47" s="1" t="s">
        <v>16</v>
      </c>
      <c r="I47" s="1">
        <v>17</v>
      </c>
      <c r="J47" s="1">
        <v>14</v>
      </c>
      <c r="K47" s="1" t="s">
        <v>15</v>
      </c>
      <c r="M47" s="1">
        <v>9.1999999999999993</v>
      </c>
      <c r="N47" s="1">
        <v>26.2</v>
      </c>
      <c r="O47" s="1" t="s">
        <v>16</v>
      </c>
    </row>
    <row r="48" spans="1:15">
      <c r="A48" s="8" t="s">
        <v>82</v>
      </c>
      <c r="B48" s="1">
        <v>12</v>
      </c>
      <c r="C48" s="1">
        <v>10</v>
      </c>
      <c r="D48" s="1">
        <v>10</v>
      </c>
      <c r="E48" s="1">
        <v>14</v>
      </c>
      <c r="F48" s="1">
        <v>10.5</v>
      </c>
      <c r="G48" s="1">
        <v>56.5</v>
      </c>
      <c r="H48" s="1" t="s">
        <v>17</v>
      </c>
      <c r="I48" s="1">
        <v>56.5</v>
      </c>
      <c r="J48" s="1">
        <v>22</v>
      </c>
      <c r="K48" s="1" t="s">
        <v>17</v>
      </c>
      <c r="L48" s="1">
        <v>32</v>
      </c>
      <c r="M48" s="1">
        <v>9.1999999999999993</v>
      </c>
      <c r="N48" s="1">
        <v>97.7</v>
      </c>
      <c r="O48" s="1" t="s">
        <v>18</v>
      </c>
    </row>
    <row r="49" spans="1:15">
      <c r="A49" s="8" t="s">
        <v>83</v>
      </c>
      <c r="B49" s="1">
        <v>7</v>
      </c>
      <c r="C49" s="1">
        <v>2</v>
      </c>
      <c r="D49" s="1">
        <v>8</v>
      </c>
      <c r="E49" s="1">
        <v>6</v>
      </c>
      <c r="F49" s="1">
        <v>2</v>
      </c>
      <c r="G49" s="1">
        <v>25</v>
      </c>
      <c r="H49" s="1" t="s">
        <v>16</v>
      </c>
      <c r="I49" s="1">
        <v>25</v>
      </c>
      <c r="J49" s="1">
        <v>9</v>
      </c>
      <c r="K49" s="1" t="s">
        <v>16</v>
      </c>
      <c r="L49" s="1">
        <v>11</v>
      </c>
      <c r="M49" s="1">
        <v>9.1999999999999993</v>
      </c>
      <c r="N49" s="1">
        <v>45.2</v>
      </c>
      <c r="O49" s="1" t="s">
        <v>16</v>
      </c>
    </row>
    <row r="50" spans="1:15">
      <c r="A50" s="8" t="s">
        <v>84</v>
      </c>
      <c r="B50" s="1">
        <v>12</v>
      </c>
      <c r="C50" s="1">
        <v>6</v>
      </c>
      <c r="D50" s="1">
        <v>6</v>
      </c>
      <c r="G50" s="1">
        <v>24</v>
      </c>
      <c r="H50" s="1" t="s">
        <v>16</v>
      </c>
      <c r="I50" s="1">
        <v>24</v>
      </c>
      <c r="J50" s="1">
        <v>18</v>
      </c>
      <c r="K50" s="1" t="s">
        <v>14</v>
      </c>
      <c r="M50" s="1">
        <v>9.1999999999999993</v>
      </c>
      <c r="N50" s="1">
        <v>33.200000000000003</v>
      </c>
      <c r="O50" s="1" t="s">
        <v>43</v>
      </c>
    </row>
    <row r="51" spans="1:15">
      <c r="A51" s="8" t="s">
        <v>85</v>
      </c>
      <c r="B51" s="1">
        <v>13</v>
      </c>
      <c r="C51" s="1">
        <v>10</v>
      </c>
      <c r="D51" s="1">
        <v>6</v>
      </c>
      <c r="E51" s="1">
        <v>8</v>
      </c>
      <c r="F51" s="1">
        <v>15.5</v>
      </c>
      <c r="G51" s="1">
        <v>52.5</v>
      </c>
      <c r="H51" s="1" t="s">
        <v>17</v>
      </c>
      <c r="I51" s="1">
        <v>52.5</v>
      </c>
      <c r="J51" s="1">
        <v>23</v>
      </c>
      <c r="K51" s="1" t="s">
        <v>18</v>
      </c>
      <c r="L51" s="1">
        <v>23</v>
      </c>
      <c r="M51" s="1">
        <v>9.1999999999999993</v>
      </c>
      <c r="N51" s="1">
        <v>84.7</v>
      </c>
      <c r="O51" s="1" t="s">
        <v>17</v>
      </c>
    </row>
    <row r="52" spans="1:15">
      <c r="A52" s="8" t="s">
        <v>86</v>
      </c>
      <c r="B52" s="1">
        <v>7</v>
      </c>
      <c r="C52" s="1">
        <v>9</v>
      </c>
      <c r="D52" s="1">
        <v>11</v>
      </c>
      <c r="E52" s="1">
        <v>11</v>
      </c>
      <c r="F52" s="1">
        <v>13</v>
      </c>
      <c r="G52" s="1">
        <v>51</v>
      </c>
      <c r="H52" s="1" t="s">
        <v>17</v>
      </c>
      <c r="I52" s="1">
        <v>51</v>
      </c>
      <c r="J52" s="1">
        <v>16</v>
      </c>
      <c r="K52" s="1" t="s">
        <v>15</v>
      </c>
      <c r="L52" s="1">
        <v>28</v>
      </c>
      <c r="M52" s="1">
        <v>9.1999999999999993</v>
      </c>
      <c r="N52" s="1">
        <v>88.2</v>
      </c>
      <c r="O52" s="1" t="s">
        <v>17</v>
      </c>
    </row>
    <row r="53" spans="1:15">
      <c r="A53" s="8" t="s">
        <v>87</v>
      </c>
      <c r="H53" s="1" t="s">
        <v>63</v>
      </c>
      <c r="I53" s="1">
        <v>0</v>
      </c>
      <c r="J53" s="1">
        <v>0</v>
      </c>
      <c r="K53" s="1" t="s">
        <v>63</v>
      </c>
      <c r="M53" s="1">
        <v>9.1999999999999993</v>
      </c>
      <c r="N53" s="1">
        <v>9.1999999999999993</v>
      </c>
      <c r="O53" s="1" t="s">
        <v>43</v>
      </c>
    </row>
    <row r="54" spans="1:15">
      <c r="A54" s="8" t="s">
        <v>88</v>
      </c>
      <c r="B54" s="1">
        <v>8</v>
      </c>
      <c r="C54" s="1">
        <v>9</v>
      </c>
      <c r="D54" s="1">
        <v>8</v>
      </c>
      <c r="E54" s="1">
        <v>9</v>
      </c>
      <c r="F54" s="1">
        <v>12</v>
      </c>
      <c r="G54" s="1">
        <v>46</v>
      </c>
      <c r="H54" s="1" t="s">
        <v>14</v>
      </c>
      <c r="I54" s="1">
        <v>46</v>
      </c>
      <c r="J54" s="1">
        <v>17</v>
      </c>
      <c r="K54" s="1" t="s">
        <v>14</v>
      </c>
      <c r="L54" s="1">
        <v>23</v>
      </c>
      <c r="M54" s="1">
        <v>9.1999999999999993</v>
      </c>
      <c r="N54" s="1">
        <v>78.2</v>
      </c>
      <c r="O54" s="1" t="s">
        <v>14</v>
      </c>
    </row>
    <row r="55" spans="1:15">
      <c r="A55" s="8" t="s">
        <v>89</v>
      </c>
      <c r="B55" s="1">
        <v>8</v>
      </c>
      <c r="C55" s="1">
        <v>6</v>
      </c>
      <c r="D55" s="1">
        <v>8</v>
      </c>
      <c r="E55" s="1">
        <v>4</v>
      </c>
      <c r="F55" s="1">
        <v>10</v>
      </c>
      <c r="G55" s="1">
        <v>36</v>
      </c>
      <c r="H55" s="1" t="s">
        <v>15</v>
      </c>
      <c r="I55" s="1">
        <v>36</v>
      </c>
      <c r="J55" s="1">
        <v>14</v>
      </c>
      <c r="K55" s="1" t="s">
        <v>15</v>
      </c>
      <c r="L55" s="1">
        <v>20</v>
      </c>
      <c r="M55" s="1">
        <v>9.1999999999999993</v>
      </c>
      <c r="N55" s="1">
        <v>65.2</v>
      </c>
      <c r="O55" s="1" t="s">
        <v>15</v>
      </c>
    </row>
    <row r="56" spans="1:15">
      <c r="A56" s="8" t="s">
        <v>90</v>
      </c>
      <c r="B56" s="1">
        <v>9</v>
      </c>
      <c r="C56" s="1">
        <v>6</v>
      </c>
      <c r="D56" s="1">
        <v>5</v>
      </c>
      <c r="G56" s="1">
        <v>20</v>
      </c>
      <c r="H56" s="1" t="s">
        <v>16</v>
      </c>
      <c r="I56" s="1">
        <v>20</v>
      </c>
      <c r="J56" s="1">
        <v>15</v>
      </c>
      <c r="K56" s="1" t="s">
        <v>15</v>
      </c>
      <c r="M56" s="1">
        <v>9.1999999999999993</v>
      </c>
      <c r="N56" s="1">
        <v>29.2</v>
      </c>
      <c r="O56" s="1" t="s">
        <v>43</v>
      </c>
    </row>
    <row r="57" spans="1:15">
      <c r="A57" s="8" t="s">
        <v>91</v>
      </c>
      <c r="B57" s="1">
        <v>11</v>
      </c>
      <c r="C57" s="1">
        <v>10</v>
      </c>
      <c r="D57" s="1">
        <v>7</v>
      </c>
      <c r="E57" s="1">
        <v>10</v>
      </c>
      <c r="F57" s="1">
        <v>17.5</v>
      </c>
      <c r="G57" s="1">
        <v>55.5</v>
      </c>
      <c r="H57" s="1" t="s">
        <v>17</v>
      </c>
      <c r="I57" s="1">
        <v>55.5</v>
      </c>
      <c r="J57" s="1">
        <v>21</v>
      </c>
      <c r="K57" s="1" t="s">
        <v>17</v>
      </c>
      <c r="L57" s="1">
        <v>33</v>
      </c>
      <c r="M57" s="1">
        <v>9.1999999999999993</v>
      </c>
      <c r="N57" s="1">
        <v>97.7</v>
      </c>
      <c r="O57" s="1" t="s">
        <v>18</v>
      </c>
    </row>
    <row r="58" spans="1:15">
      <c r="A58" s="8" t="s">
        <v>92</v>
      </c>
      <c r="B58" s="1">
        <v>9</v>
      </c>
      <c r="C58" s="1">
        <v>6</v>
      </c>
      <c r="D58" s="1">
        <v>7</v>
      </c>
      <c r="E58" s="1">
        <v>12</v>
      </c>
      <c r="F58" s="1">
        <v>2</v>
      </c>
      <c r="G58" s="1">
        <v>36</v>
      </c>
      <c r="H58" s="1" t="s">
        <v>15</v>
      </c>
      <c r="I58" s="1">
        <v>36</v>
      </c>
      <c r="J58" s="1">
        <v>15</v>
      </c>
      <c r="K58" s="1" t="s">
        <v>15</v>
      </c>
      <c r="L58" s="1">
        <v>23</v>
      </c>
      <c r="M58" s="1">
        <v>9.1999999999999993</v>
      </c>
      <c r="N58" s="1">
        <v>68.2</v>
      </c>
      <c r="O58" s="1" t="s">
        <v>15</v>
      </c>
    </row>
    <row r="59" spans="1:15">
      <c r="A59" s="8" t="s">
        <v>93</v>
      </c>
      <c r="B59" s="1">
        <v>10</v>
      </c>
      <c r="C59" s="1">
        <v>9</v>
      </c>
      <c r="D59" s="1">
        <v>3</v>
      </c>
      <c r="E59" s="1">
        <v>7</v>
      </c>
      <c r="F59" s="1">
        <v>5.5</v>
      </c>
      <c r="G59" s="1">
        <v>34.5</v>
      </c>
      <c r="H59" s="1" t="s">
        <v>16</v>
      </c>
      <c r="I59" s="1">
        <v>34.5</v>
      </c>
      <c r="J59" s="1">
        <v>19</v>
      </c>
      <c r="K59" s="1" t="s">
        <v>14</v>
      </c>
      <c r="L59" s="1">
        <v>25</v>
      </c>
      <c r="M59" s="1">
        <v>9.1999999999999993</v>
      </c>
      <c r="N59" s="1">
        <v>68.7</v>
      </c>
      <c r="O59" s="1" t="s">
        <v>15</v>
      </c>
    </row>
    <row r="60" spans="1:15">
      <c r="A60" s="8" t="s">
        <v>94</v>
      </c>
      <c r="B60" s="1">
        <v>10</v>
      </c>
      <c r="D60" s="1">
        <v>7</v>
      </c>
      <c r="E60" s="1">
        <v>6</v>
      </c>
      <c r="F60" s="1">
        <v>12.5</v>
      </c>
      <c r="G60" s="1">
        <v>35.5</v>
      </c>
      <c r="H60" s="1" t="s">
        <v>15</v>
      </c>
      <c r="I60" s="1">
        <v>35.5</v>
      </c>
      <c r="J60" s="1">
        <v>10</v>
      </c>
      <c r="K60" s="1" t="s">
        <v>16</v>
      </c>
      <c r="L60" s="1">
        <v>24</v>
      </c>
      <c r="M60" s="1">
        <v>9.1999999999999993</v>
      </c>
      <c r="N60" s="1">
        <v>68.7</v>
      </c>
      <c r="O60" s="1" t="s">
        <v>15</v>
      </c>
    </row>
    <row r="61" spans="1:15">
      <c r="A61" s="8" t="s">
        <v>95</v>
      </c>
      <c r="B61" s="1">
        <v>10</v>
      </c>
      <c r="C61" s="1">
        <v>8</v>
      </c>
      <c r="D61" s="1">
        <v>5</v>
      </c>
      <c r="E61" s="1">
        <v>10</v>
      </c>
      <c r="F61" s="1">
        <v>12</v>
      </c>
      <c r="G61" s="1">
        <v>45</v>
      </c>
      <c r="H61" s="1" t="s">
        <v>14</v>
      </c>
      <c r="I61" s="1">
        <v>45</v>
      </c>
      <c r="J61" s="1">
        <v>18</v>
      </c>
      <c r="K61" s="1" t="s">
        <v>14</v>
      </c>
      <c r="L61" s="1">
        <v>27</v>
      </c>
      <c r="M61" s="1">
        <v>9.1999999999999993</v>
      </c>
      <c r="N61" s="1">
        <v>81.2</v>
      </c>
      <c r="O61" s="1" t="s">
        <v>17</v>
      </c>
    </row>
    <row r="62" spans="1:15">
      <c r="A62" s="8" t="s">
        <v>96</v>
      </c>
      <c r="H62" s="1" t="s">
        <v>63</v>
      </c>
      <c r="I62" s="1">
        <v>0</v>
      </c>
      <c r="J62" s="1">
        <v>0</v>
      </c>
      <c r="K62" s="1" t="s">
        <v>63</v>
      </c>
      <c r="M62" s="1">
        <v>9.1999999999999993</v>
      </c>
      <c r="N62" s="1">
        <v>9.1999999999999993</v>
      </c>
      <c r="O62" s="1" t="s">
        <v>43</v>
      </c>
    </row>
    <row r="63" spans="1:15">
      <c r="A63" s="8" t="s">
        <v>97</v>
      </c>
      <c r="B63" s="1">
        <v>11</v>
      </c>
      <c r="C63" s="1">
        <v>8</v>
      </c>
      <c r="D63" s="1">
        <v>10</v>
      </c>
      <c r="E63" s="1">
        <v>10</v>
      </c>
      <c r="F63" s="1">
        <v>18</v>
      </c>
      <c r="G63" s="1">
        <v>57</v>
      </c>
      <c r="H63" s="1" t="s">
        <v>17</v>
      </c>
      <c r="I63" s="1">
        <v>57</v>
      </c>
      <c r="J63" s="1">
        <v>19</v>
      </c>
      <c r="K63" s="1" t="s">
        <v>14</v>
      </c>
      <c r="L63" s="1">
        <v>34</v>
      </c>
      <c r="M63" s="1">
        <v>9.1999999999999993</v>
      </c>
      <c r="N63" s="1">
        <v>100</v>
      </c>
      <c r="O63" s="1" t="s">
        <v>18</v>
      </c>
    </row>
    <row r="64" spans="1:15">
      <c r="A64" s="8" t="s">
        <v>98</v>
      </c>
      <c r="B64" s="1">
        <v>10</v>
      </c>
      <c r="C64" s="1">
        <v>8</v>
      </c>
      <c r="D64" s="1">
        <v>11</v>
      </c>
      <c r="E64" s="1">
        <v>10</v>
      </c>
      <c r="F64" s="1">
        <v>13.5</v>
      </c>
      <c r="G64" s="1">
        <v>52.5</v>
      </c>
      <c r="H64" s="1" t="s">
        <v>17</v>
      </c>
      <c r="I64" s="1">
        <v>52.5</v>
      </c>
      <c r="J64" s="1">
        <v>18</v>
      </c>
      <c r="K64" s="1" t="s">
        <v>14</v>
      </c>
      <c r="L64" s="1">
        <v>25</v>
      </c>
      <c r="M64" s="1">
        <v>9.1999999999999993</v>
      </c>
      <c r="N64" s="1">
        <v>86.7</v>
      </c>
      <c r="O64" s="1" t="s">
        <v>17</v>
      </c>
    </row>
    <row r="65" spans="1:15">
      <c r="A65" s="8" t="s">
        <v>99</v>
      </c>
      <c r="B65" s="1">
        <v>12</v>
      </c>
      <c r="C65" s="1">
        <v>12</v>
      </c>
      <c r="D65" s="1">
        <v>14</v>
      </c>
      <c r="E65" s="1">
        <v>13</v>
      </c>
      <c r="F65" s="1">
        <v>17</v>
      </c>
      <c r="G65" s="1">
        <v>68</v>
      </c>
      <c r="H65" s="1" t="s">
        <v>18</v>
      </c>
      <c r="I65" s="1">
        <v>60</v>
      </c>
      <c r="J65" s="1">
        <v>24</v>
      </c>
      <c r="K65" s="1" t="s">
        <v>18</v>
      </c>
      <c r="L65" s="1">
        <v>34</v>
      </c>
      <c r="M65" s="1">
        <v>9.1999999999999993</v>
      </c>
      <c r="N65" s="1">
        <v>100</v>
      </c>
      <c r="O65" s="1" t="s">
        <v>18</v>
      </c>
    </row>
    <row r="66" spans="1:15">
      <c r="A66" s="8" t="s">
        <v>100</v>
      </c>
      <c r="H66" s="1" t="s">
        <v>63</v>
      </c>
      <c r="I66" s="1">
        <v>0</v>
      </c>
      <c r="J66" s="1">
        <v>0</v>
      </c>
      <c r="K66" s="1" t="s">
        <v>63</v>
      </c>
      <c r="M66" s="1">
        <v>9.1999999999999993</v>
      </c>
      <c r="N66" s="1">
        <v>9.1999999999999993</v>
      </c>
      <c r="O66" s="1" t="s">
        <v>43</v>
      </c>
    </row>
    <row r="67" spans="1:15">
      <c r="A67" s="8" t="s">
        <v>101</v>
      </c>
      <c r="B67" s="1">
        <v>5</v>
      </c>
      <c r="C67" s="1">
        <v>10</v>
      </c>
      <c r="D67" s="1">
        <v>8</v>
      </c>
      <c r="G67" s="1">
        <v>23</v>
      </c>
      <c r="H67" s="1" t="s">
        <v>16</v>
      </c>
      <c r="I67" s="1">
        <v>23</v>
      </c>
      <c r="J67" s="1">
        <v>15</v>
      </c>
      <c r="K67" s="1" t="s">
        <v>15</v>
      </c>
      <c r="M67" s="1">
        <v>9.1999999999999993</v>
      </c>
      <c r="N67" s="1">
        <v>32.200000000000003</v>
      </c>
      <c r="O67" s="1" t="s">
        <v>43</v>
      </c>
    </row>
    <row r="68" spans="1:15">
      <c r="A68" s="8" t="s">
        <v>102</v>
      </c>
      <c r="B68" s="1">
        <v>9</v>
      </c>
      <c r="C68" s="1">
        <v>11</v>
      </c>
      <c r="D68" s="1">
        <v>5</v>
      </c>
      <c r="E68" s="1">
        <v>10</v>
      </c>
      <c r="F68" s="1">
        <v>10</v>
      </c>
      <c r="G68" s="1">
        <v>45</v>
      </c>
      <c r="H68" s="1" t="s">
        <v>14</v>
      </c>
      <c r="I68" s="1">
        <v>45</v>
      </c>
      <c r="J68" s="1">
        <v>20</v>
      </c>
      <c r="K68" s="1" t="s">
        <v>17</v>
      </c>
      <c r="L68" s="1">
        <v>29</v>
      </c>
      <c r="M68" s="1">
        <v>9.1999999999999993</v>
      </c>
      <c r="N68" s="1">
        <v>83.2</v>
      </c>
      <c r="O68" s="1" t="s">
        <v>17</v>
      </c>
    </row>
    <row r="69" spans="1:15">
      <c r="A69" s="8" t="s">
        <v>103</v>
      </c>
      <c r="B69" s="1">
        <v>13</v>
      </c>
      <c r="C69" s="1">
        <v>9</v>
      </c>
      <c r="D69" s="1">
        <v>11</v>
      </c>
      <c r="E69" s="1">
        <v>9</v>
      </c>
      <c r="F69" s="1">
        <v>14.5</v>
      </c>
      <c r="G69" s="1">
        <v>56.5</v>
      </c>
      <c r="H69" s="1" t="s">
        <v>17</v>
      </c>
      <c r="I69" s="1">
        <v>56.5</v>
      </c>
      <c r="J69" s="1">
        <v>22</v>
      </c>
      <c r="K69" s="1" t="s">
        <v>17</v>
      </c>
      <c r="L69" s="1">
        <v>35</v>
      </c>
      <c r="M69" s="1">
        <v>9.1999999999999993</v>
      </c>
      <c r="N69" s="1">
        <v>100</v>
      </c>
      <c r="O69" s="1" t="s">
        <v>18</v>
      </c>
    </row>
    <row r="70" spans="1:15">
      <c r="A70" s="8" t="s">
        <v>104</v>
      </c>
      <c r="B70" s="1">
        <v>6</v>
      </c>
      <c r="C70" s="1">
        <v>8</v>
      </c>
      <c r="D70" s="1">
        <v>7</v>
      </c>
      <c r="E70" s="1">
        <v>6</v>
      </c>
      <c r="F70" s="1">
        <v>10</v>
      </c>
      <c r="G70" s="1">
        <v>37</v>
      </c>
      <c r="H70" s="1" t="s">
        <v>15</v>
      </c>
      <c r="I70" s="1">
        <v>37</v>
      </c>
      <c r="J70" s="1">
        <v>14</v>
      </c>
      <c r="K70" s="1" t="s">
        <v>15</v>
      </c>
      <c r="L70" s="1">
        <v>25</v>
      </c>
      <c r="M70" s="1">
        <v>9.1999999999999993</v>
      </c>
      <c r="N70" s="1">
        <v>71.2</v>
      </c>
      <c r="O70" s="1" t="s">
        <v>14</v>
      </c>
    </row>
    <row r="71" spans="1:15">
      <c r="A71" s="8" t="s">
        <v>105</v>
      </c>
      <c r="B71" s="1">
        <v>5</v>
      </c>
      <c r="C71" s="1">
        <v>11</v>
      </c>
      <c r="D71" s="1">
        <v>10</v>
      </c>
      <c r="E71" s="1">
        <v>10</v>
      </c>
      <c r="F71" s="1">
        <v>14.5</v>
      </c>
      <c r="G71" s="1">
        <v>50.5</v>
      </c>
      <c r="H71" s="1" t="s">
        <v>14</v>
      </c>
      <c r="I71" s="1">
        <v>50.5</v>
      </c>
      <c r="J71" s="1">
        <v>16</v>
      </c>
      <c r="K71" s="1" t="s">
        <v>15</v>
      </c>
      <c r="L71" s="1">
        <v>19</v>
      </c>
      <c r="M71" s="1">
        <v>9.1999999999999993</v>
      </c>
      <c r="N71" s="1">
        <v>78.7</v>
      </c>
      <c r="O71" s="1" t="s">
        <v>14</v>
      </c>
    </row>
    <row r="72" spans="1:15">
      <c r="A72" s="8" t="s">
        <v>106</v>
      </c>
      <c r="B72" s="1">
        <v>10</v>
      </c>
      <c r="C72" s="1">
        <v>5</v>
      </c>
      <c r="G72" s="1">
        <v>15</v>
      </c>
      <c r="H72" s="1" t="s">
        <v>16</v>
      </c>
      <c r="I72" s="1">
        <v>15</v>
      </c>
      <c r="J72" s="1">
        <v>15</v>
      </c>
      <c r="K72" s="1" t="s">
        <v>15</v>
      </c>
      <c r="M72" s="1">
        <v>9.1999999999999993</v>
      </c>
      <c r="N72" s="1">
        <v>24.2</v>
      </c>
      <c r="O72" s="1" t="s">
        <v>43</v>
      </c>
    </row>
    <row r="73" spans="1:15">
      <c r="A73" s="8" t="s">
        <v>107</v>
      </c>
      <c r="B73" s="1">
        <v>7</v>
      </c>
      <c r="C73" s="1">
        <v>9</v>
      </c>
      <c r="D73" s="1">
        <v>5</v>
      </c>
      <c r="E73" s="1">
        <v>9</v>
      </c>
      <c r="F73" s="1">
        <v>11</v>
      </c>
      <c r="G73" s="1">
        <v>41</v>
      </c>
      <c r="H73" s="1" t="s">
        <v>15</v>
      </c>
      <c r="I73" s="1">
        <v>41</v>
      </c>
      <c r="J73" s="1">
        <v>16</v>
      </c>
      <c r="K73" s="1" t="s">
        <v>15</v>
      </c>
      <c r="L73" s="1">
        <v>24</v>
      </c>
      <c r="M73" s="1">
        <v>9.1999999999999993</v>
      </c>
      <c r="N73" s="1">
        <v>74.2</v>
      </c>
      <c r="O73" s="1" t="s">
        <v>14</v>
      </c>
    </row>
    <row r="74" spans="1:15">
      <c r="A74" s="8" t="s">
        <v>108</v>
      </c>
      <c r="B74" s="1">
        <v>12</v>
      </c>
      <c r="C74" s="1">
        <v>9</v>
      </c>
      <c r="D74" s="1">
        <v>8</v>
      </c>
      <c r="E74" s="1">
        <v>5</v>
      </c>
      <c r="F74" s="1">
        <v>10</v>
      </c>
      <c r="G74" s="1">
        <v>44</v>
      </c>
      <c r="H74" s="1" t="s">
        <v>14</v>
      </c>
      <c r="I74" s="1">
        <v>44</v>
      </c>
      <c r="J74" s="1">
        <v>21</v>
      </c>
      <c r="K74" s="1" t="s">
        <v>17</v>
      </c>
      <c r="L74" s="1">
        <v>25</v>
      </c>
      <c r="M74" s="1">
        <v>9.1999999999999993</v>
      </c>
      <c r="N74" s="1">
        <v>78.2</v>
      </c>
      <c r="O74" s="1" t="s">
        <v>14</v>
      </c>
    </row>
    <row r="75" spans="1:15">
      <c r="A75" s="8" t="s">
        <v>109</v>
      </c>
      <c r="B75" s="1">
        <v>8</v>
      </c>
      <c r="C75" s="1">
        <v>8</v>
      </c>
      <c r="D75" s="1">
        <v>7</v>
      </c>
      <c r="E75" s="1">
        <v>7</v>
      </c>
      <c r="F75" s="1">
        <v>11</v>
      </c>
      <c r="G75" s="1">
        <v>41</v>
      </c>
      <c r="H75" s="1" t="s">
        <v>15</v>
      </c>
      <c r="I75" s="1">
        <v>41</v>
      </c>
      <c r="J75" s="1">
        <v>16</v>
      </c>
      <c r="K75" s="1" t="s">
        <v>15</v>
      </c>
      <c r="L75" s="1">
        <v>26</v>
      </c>
      <c r="M75" s="1">
        <v>9.1999999999999993</v>
      </c>
      <c r="N75" s="1">
        <v>76.2</v>
      </c>
      <c r="O75" s="1" t="s">
        <v>14</v>
      </c>
    </row>
    <row r="76" spans="1:15">
      <c r="A76" s="8" t="s">
        <v>110</v>
      </c>
      <c r="B76" s="1">
        <v>6</v>
      </c>
      <c r="C76" s="1">
        <v>10</v>
      </c>
      <c r="D76" s="1">
        <v>5</v>
      </c>
      <c r="E76" s="1">
        <v>6</v>
      </c>
      <c r="F76" s="1">
        <v>10</v>
      </c>
      <c r="G76" s="1">
        <v>37</v>
      </c>
      <c r="H76" s="1" t="s">
        <v>15</v>
      </c>
      <c r="I76" s="1">
        <v>37</v>
      </c>
      <c r="J76" s="1">
        <v>16</v>
      </c>
      <c r="K76" s="1" t="s">
        <v>16</v>
      </c>
      <c r="L76" s="1">
        <v>16</v>
      </c>
      <c r="M76" s="1">
        <v>9.1999999999999993</v>
      </c>
      <c r="N76" s="1">
        <v>62.2</v>
      </c>
      <c r="O76" s="1" t="s">
        <v>15</v>
      </c>
    </row>
    <row r="77" spans="1:15">
      <c r="A77" s="8" t="s">
        <v>111</v>
      </c>
      <c r="B77" s="1">
        <v>12</v>
      </c>
      <c r="C77" s="1">
        <v>10</v>
      </c>
      <c r="D77" s="1">
        <v>7</v>
      </c>
      <c r="E77" s="1">
        <v>12</v>
      </c>
      <c r="F77" s="1">
        <v>14.5</v>
      </c>
      <c r="G77" s="1">
        <v>55.5</v>
      </c>
      <c r="H77" s="1" t="s">
        <v>17</v>
      </c>
      <c r="I77" s="1">
        <v>55.5</v>
      </c>
      <c r="J77" s="1">
        <v>22</v>
      </c>
      <c r="K77" s="1" t="s">
        <v>17</v>
      </c>
      <c r="L77" s="1">
        <v>36</v>
      </c>
      <c r="M77" s="1">
        <v>9.1999999999999993</v>
      </c>
      <c r="N77" s="1">
        <v>100</v>
      </c>
      <c r="O77" s="1" t="s">
        <v>18</v>
      </c>
    </row>
    <row r="78" spans="1:15">
      <c r="A78" s="8" t="s">
        <v>112</v>
      </c>
      <c r="B78" s="1">
        <v>10</v>
      </c>
      <c r="C78" s="1">
        <v>10</v>
      </c>
      <c r="D78" s="1">
        <v>5</v>
      </c>
      <c r="E78" s="1">
        <v>8</v>
      </c>
      <c r="F78" s="1">
        <v>12.5</v>
      </c>
      <c r="G78" s="1">
        <v>45.5</v>
      </c>
      <c r="H78" s="1" t="s">
        <v>14</v>
      </c>
      <c r="I78" s="1">
        <v>45.5</v>
      </c>
      <c r="J78" s="1">
        <v>20</v>
      </c>
      <c r="K78" s="1" t="s">
        <v>17</v>
      </c>
      <c r="L78" s="1">
        <v>27</v>
      </c>
      <c r="M78" s="1">
        <v>9.1999999999999993</v>
      </c>
      <c r="N78" s="1">
        <v>81.7</v>
      </c>
      <c r="O78" s="1" t="s">
        <v>17</v>
      </c>
    </row>
    <row r="79" spans="1:15">
      <c r="A79" s="8" t="s">
        <v>113</v>
      </c>
      <c r="B79" s="1">
        <v>8</v>
      </c>
      <c r="G79" s="1">
        <v>8</v>
      </c>
      <c r="H79" s="1" t="s">
        <v>16</v>
      </c>
      <c r="I79" s="1">
        <v>8</v>
      </c>
      <c r="J79" s="1">
        <v>8</v>
      </c>
      <c r="K79" s="1" t="s">
        <v>16</v>
      </c>
      <c r="M79" s="1">
        <v>9.1999999999999993</v>
      </c>
      <c r="N79" s="1">
        <v>17.2</v>
      </c>
      <c r="O79" s="1" t="s">
        <v>43</v>
      </c>
    </row>
    <row r="80" spans="1:15">
      <c r="A80" s="8" t="s">
        <v>114</v>
      </c>
      <c r="B80" s="1">
        <v>14</v>
      </c>
      <c r="C80" s="1">
        <v>9</v>
      </c>
      <c r="D80" s="1">
        <v>7</v>
      </c>
      <c r="E80" s="1">
        <v>8</v>
      </c>
      <c r="F80" s="1">
        <v>7</v>
      </c>
      <c r="G80" s="1">
        <v>45</v>
      </c>
      <c r="H80" s="1" t="s">
        <v>14</v>
      </c>
      <c r="I80" s="1">
        <v>45</v>
      </c>
      <c r="J80" s="1">
        <v>23</v>
      </c>
      <c r="K80" s="1" t="s">
        <v>18</v>
      </c>
      <c r="L80" s="1">
        <v>28</v>
      </c>
      <c r="M80" s="1">
        <v>9.1999999999999993</v>
      </c>
      <c r="N80" s="1">
        <v>82.2</v>
      </c>
      <c r="O80" s="1" t="s">
        <v>17</v>
      </c>
    </row>
    <row r="81" spans="1:15">
      <c r="A81" s="8" t="s">
        <v>115</v>
      </c>
      <c r="B81" s="1">
        <v>12</v>
      </c>
      <c r="C81" s="1">
        <v>7</v>
      </c>
      <c r="D81" s="1">
        <v>11</v>
      </c>
      <c r="E81" s="1">
        <v>12</v>
      </c>
      <c r="F81" s="1">
        <v>17.5</v>
      </c>
      <c r="G81" s="1">
        <v>59.5</v>
      </c>
      <c r="H81" s="1" t="s">
        <v>18</v>
      </c>
      <c r="I81" s="1">
        <v>59.5</v>
      </c>
      <c r="J81" s="1">
        <v>19</v>
      </c>
      <c r="K81" s="1" t="s">
        <v>14</v>
      </c>
      <c r="L81" s="1">
        <v>23</v>
      </c>
      <c r="M81" s="1">
        <v>9.1999999999999993</v>
      </c>
      <c r="N81" s="1">
        <v>91.7</v>
      </c>
      <c r="O81" s="1" t="s">
        <v>18</v>
      </c>
    </row>
    <row r="82" spans="1:15">
      <c r="A82" s="8" t="s">
        <v>116</v>
      </c>
      <c r="B82" s="1">
        <v>11</v>
      </c>
      <c r="C82" s="1">
        <v>7</v>
      </c>
      <c r="D82" s="1">
        <v>7</v>
      </c>
      <c r="E82" s="1">
        <v>5</v>
      </c>
      <c r="F82" s="1">
        <v>2</v>
      </c>
      <c r="G82" s="1">
        <v>32</v>
      </c>
      <c r="H82" s="1" t="s">
        <v>16</v>
      </c>
      <c r="I82" s="1">
        <v>32</v>
      </c>
      <c r="J82" s="1">
        <v>18</v>
      </c>
      <c r="K82" s="1" t="s">
        <v>14</v>
      </c>
      <c r="L82" s="1">
        <v>31</v>
      </c>
      <c r="M82" s="1">
        <v>9.1999999999999993</v>
      </c>
      <c r="N82" s="1">
        <v>72.2</v>
      </c>
      <c r="O82" s="1" t="s">
        <v>14</v>
      </c>
    </row>
    <row r="83" spans="1:15">
      <c r="A83" s="8" t="s">
        <v>117</v>
      </c>
      <c r="B83" s="1">
        <v>6</v>
      </c>
      <c r="C83" s="1">
        <v>9</v>
      </c>
      <c r="D83" s="1">
        <v>5</v>
      </c>
      <c r="E83" s="1">
        <v>4</v>
      </c>
      <c r="F83" s="1">
        <v>8</v>
      </c>
      <c r="G83" s="1">
        <v>32</v>
      </c>
      <c r="H83" s="1" t="s">
        <v>16</v>
      </c>
      <c r="I83" s="1">
        <v>32</v>
      </c>
      <c r="J83" s="1">
        <v>15</v>
      </c>
      <c r="K83" s="1" t="s">
        <v>15</v>
      </c>
      <c r="L83" s="1">
        <v>23</v>
      </c>
      <c r="M83" s="1">
        <v>9.1999999999999993</v>
      </c>
      <c r="N83" s="1">
        <v>64.2</v>
      </c>
      <c r="O83" s="1" t="s">
        <v>15</v>
      </c>
    </row>
    <row r="84" spans="1:15">
      <c r="A84" s="8" t="s">
        <v>118</v>
      </c>
      <c r="B84" s="1">
        <v>8</v>
      </c>
      <c r="C84" s="1">
        <v>6</v>
      </c>
      <c r="D84" s="1">
        <v>6</v>
      </c>
      <c r="E84" s="1">
        <v>6</v>
      </c>
      <c r="F84" s="1">
        <v>9</v>
      </c>
      <c r="G84" s="1">
        <v>35</v>
      </c>
      <c r="H84" s="1" t="s">
        <v>15</v>
      </c>
      <c r="I84" s="1">
        <v>35</v>
      </c>
      <c r="J84" s="1">
        <v>14</v>
      </c>
      <c r="K84" s="1" t="s">
        <v>15</v>
      </c>
      <c r="L84" s="1">
        <v>21</v>
      </c>
      <c r="M84" s="1">
        <v>9.1999999999999993</v>
      </c>
      <c r="N84" s="1">
        <v>65.2</v>
      </c>
      <c r="O84" s="1" t="s">
        <v>15</v>
      </c>
    </row>
    <row r="85" spans="1:15">
      <c r="A85" s="8" t="s">
        <v>119</v>
      </c>
      <c r="B85" s="1">
        <v>4</v>
      </c>
      <c r="C85" s="1">
        <v>6</v>
      </c>
      <c r="G85" s="1">
        <v>10</v>
      </c>
      <c r="H85" s="1" t="s">
        <v>16</v>
      </c>
      <c r="I85" s="1">
        <v>10</v>
      </c>
      <c r="J85" s="1">
        <v>10</v>
      </c>
      <c r="K85" s="1" t="s">
        <v>16</v>
      </c>
      <c r="M85" s="1">
        <v>9.1999999999999993</v>
      </c>
      <c r="N85" s="1">
        <v>19.2</v>
      </c>
      <c r="O85" s="1" t="s">
        <v>43</v>
      </c>
    </row>
    <row r="86" spans="1:15">
      <c r="A86" s="8" t="s">
        <v>120</v>
      </c>
      <c r="B86" s="1">
        <v>13</v>
      </c>
      <c r="C86" s="1">
        <v>10</v>
      </c>
      <c r="D86" s="1">
        <v>9</v>
      </c>
      <c r="E86" s="1">
        <v>11</v>
      </c>
      <c r="F86" s="1">
        <v>17.5</v>
      </c>
      <c r="G86" s="1">
        <v>60.5</v>
      </c>
      <c r="H86" s="1" t="s">
        <v>18</v>
      </c>
      <c r="I86" s="1">
        <v>60</v>
      </c>
      <c r="J86" s="1">
        <v>23</v>
      </c>
      <c r="K86" s="1" t="s">
        <v>18</v>
      </c>
      <c r="L86" s="1">
        <v>34</v>
      </c>
      <c r="M86" s="1">
        <v>9.1999999999999993</v>
      </c>
      <c r="N86" s="1">
        <v>100</v>
      </c>
      <c r="O86" s="1" t="s">
        <v>18</v>
      </c>
    </row>
    <row r="87" spans="1:15">
      <c r="A87" s="8" t="s">
        <v>121</v>
      </c>
      <c r="B87" s="1">
        <v>11</v>
      </c>
      <c r="C87" s="1">
        <v>13</v>
      </c>
      <c r="D87" s="1">
        <v>9</v>
      </c>
      <c r="E87" s="1">
        <v>5</v>
      </c>
      <c r="F87" s="1">
        <v>12</v>
      </c>
      <c r="G87" s="1">
        <v>50</v>
      </c>
      <c r="H87" s="1" t="s">
        <v>14</v>
      </c>
      <c r="I87" s="1">
        <v>50</v>
      </c>
      <c r="J87" s="1">
        <v>24</v>
      </c>
      <c r="K87" s="1" t="s">
        <v>63</v>
      </c>
      <c r="L87" s="1">
        <v>33</v>
      </c>
      <c r="M87" s="1">
        <v>9.1999999999999993</v>
      </c>
      <c r="N87" s="1">
        <v>92.2</v>
      </c>
      <c r="O87" s="1" t="s">
        <v>18</v>
      </c>
    </row>
    <row r="88" spans="1:15">
      <c r="A88" s="8" t="s">
        <v>122</v>
      </c>
      <c r="H88" s="1" t="s">
        <v>63</v>
      </c>
      <c r="I88" s="1">
        <v>0</v>
      </c>
      <c r="J88" s="1">
        <v>0</v>
      </c>
      <c r="K88" s="1" t="s">
        <v>63</v>
      </c>
      <c r="M88" s="1">
        <v>9.1999999999999993</v>
      </c>
      <c r="N88" s="1">
        <v>9.1999999999999993</v>
      </c>
      <c r="O88" s="1" t="s">
        <v>43</v>
      </c>
    </row>
    <row r="89" spans="1:15">
      <c r="A89" s="8" t="s">
        <v>123</v>
      </c>
      <c r="H89" s="1" t="s">
        <v>63</v>
      </c>
      <c r="I89" s="1">
        <v>0</v>
      </c>
      <c r="J89" s="1">
        <v>0</v>
      </c>
      <c r="K89" s="1" t="s">
        <v>63</v>
      </c>
      <c r="M89" s="1">
        <v>9.1999999999999993</v>
      </c>
      <c r="N89" s="1">
        <v>9.1999999999999993</v>
      </c>
      <c r="O89" s="1" t="s">
        <v>43</v>
      </c>
    </row>
    <row r="90" spans="1:15">
      <c r="A90" s="8" t="s">
        <v>124</v>
      </c>
      <c r="B90" s="1">
        <v>11</v>
      </c>
      <c r="C90" s="1">
        <v>6</v>
      </c>
      <c r="D90" s="1">
        <v>6</v>
      </c>
      <c r="G90" s="1">
        <v>23</v>
      </c>
      <c r="H90" s="1" t="s">
        <v>16</v>
      </c>
      <c r="I90" s="1">
        <v>23</v>
      </c>
      <c r="J90" s="1">
        <v>17</v>
      </c>
      <c r="K90" s="1" t="s">
        <v>14</v>
      </c>
      <c r="M90" s="1">
        <v>9.1999999999999993</v>
      </c>
      <c r="N90" s="1">
        <v>32.200000000000003</v>
      </c>
      <c r="O90" s="1" t="s">
        <v>43</v>
      </c>
    </row>
    <row r="91" spans="1:15">
      <c r="A91" s="8" t="s">
        <v>125</v>
      </c>
      <c r="B91" s="1">
        <v>8</v>
      </c>
      <c r="C91" s="1">
        <v>6</v>
      </c>
      <c r="D91" s="1">
        <v>5</v>
      </c>
      <c r="G91" s="1">
        <v>19</v>
      </c>
      <c r="H91" s="1" t="s">
        <v>16</v>
      </c>
      <c r="I91" s="1">
        <v>19</v>
      </c>
      <c r="J91" s="1">
        <v>14</v>
      </c>
      <c r="K91" s="1" t="s">
        <v>15</v>
      </c>
      <c r="M91" s="1">
        <v>9.1999999999999993</v>
      </c>
      <c r="N91" s="1">
        <v>28.2</v>
      </c>
      <c r="O91" s="1" t="s">
        <v>43</v>
      </c>
    </row>
    <row r="92" spans="1:15">
      <c r="A92" s="8" t="s">
        <v>126</v>
      </c>
      <c r="H92" s="1" t="s">
        <v>63</v>
      </c>
      <c r="I92" s="1">
        <v>0</v>
      </c>
      <c r="J92" s="1">
        <v>0</v>
      </c>
      <c r="K92" s="1" t="s">
        <v>63</v>
      </c>
      <c r="M92" s="1">
        <v>9.1999999999999993</v>
      </c>
      <c r="N92" s="1">
        <v>9.1999999999999993</v>
      </c>
      <c r="O92" s="1" t="s">
        <v>43</v>
      </c>
    </row>
    <row r="93" spans="1:15">
      <c r="A93" s="8" t="s">
        <v>127</v>
      </c>
      <c r="B93" s="1">
        <v>10</v>
      </c>
      <c r="C93" s="1">
        <v>11</v>
      </c>
      <c r="D93" s="1">
        <v>8</v>
      </c>
      <c r="E93" s="1">
        <v>11</v>
      </c>
      <c r="F93" s="1">
        <v>10.5</v>
      </c>
      <c r="G93" s="1">
        <v>50.5</v>
      </c>
      <c r="H93" s="1" t="s">
        <v>14</v>
      </c>
      <c r="I93" s="1">
        <v>50.5</v>
      </c>
      <c r="J93" s="1">
        <v>21</v>
      </c>
      <c r="K93" s="1" t="s">
        <v>17</v>
      </c>
      <c r="L93" s="1">
        <v>25</v>
      </c>
      <c r="M93" s="1">
        <v>9.1999999999999993</v>
      </c>
      <c r="N93" s="1">
        <v>84.7</v>
      </c>
      <c r="O93" s="1" t="s">
        <v>17</v>
      </c>
    </row>
    <row r="94" spans="1:15">
      <c r="A94" s="8" t="s">
        <v>128</v>
      </c>
      <c r="H94" s="1" t="s">
        <v>63</v>
      </c>
      <c r="I94" s="1">
        <v>0</v>
      </c>
      <c r="J94" s="1">
        <v>0</v>
      </c>
      <c r="K94" s="1" t="s">
        <v>63</v>
      </c>
      <c r="M94" s="1">
        <v>9.1999999999999993</v>
      </c>
      <c r="N94" s="1">
        <v>9.1999999999999993</v>
      </c>
      <c r="O94" s="1" t="s">
        <v>43</v>
      </c>
    </row>
    <row r="95" spans="1:15">
      <c r="A95" s="8" t="s">
        <v>129</v>
      </c>
      <c r="B95" s="1">
        <v>8</v>
      </c>
      <c r="C95" s="1">
        <v>6</v>
      </c>
      <c r="D95" s="1">
        <v>2</v>
      </c>
      <c r="E95" s="1">
        <v>4</v>
      </c>
      <c r="F95" s="1">
        <v>7</v>
      </c>
      <c r="G95" s="1">
        <v>27</v>
      </c>
      <c r="H95" s="1" t="s">
        <v>16</v>
      </c>
      <c r="I95" s="1">
        <v>27</v>
      </c>
      <c r="J95" s="1">
        <v>14</v>
      </c>
      <c r="K95" s="1" t="s">
        <v>15</v>
      </c>
      <c r="L95" s="1">
        <v>14</v>
      </c>
      <c r="M95" s="1">
        <v>9.1999999999999993</v>
      </c>
      <c r="N95" s="1">
        <v>50.2</v>
      </c>
      <c r="O95" s="1" t="s">
        <v>16</v>
      </c>
    </row>
    <row r="96" spans="1:15">
      <c r="A96" s="8" t="s">
        <v>130</v>
      </c>
      <c r="B96" s="1">
        <v>10</v>
      </c>
      <c r="C96" s="1">
        <v>10</v>
      </c>
      <c r="D96" s="1">
        <v>12</v>
      </c>
      <c r="E96" s="1">
        <v>9</v>
      </c>
      <c r="F96" s="1">
        <v>14</v>
      </c>
      <c r="G96" s="1">
        <v>55</v>
      </c>
      <c r="H96" s="1" t="s">
        <v>17</v>
      </c>
      <c r="I96" s="1">
        <v>55</v>
      </c>
      <c r="J96" s="1">
        <v>20</v>
      </c>
      <c r="K96" s="1" t="s">
        <v>17</v>
      </c>
      <c r="L96" s="1">
        <v>35</v>
      </c>
      <c r="M96" s="1">
        <v>9.1999999999999993</v>
      </c>
      <c r="N96" s="1">
        <v>99.2</v>
      </c>
      <c r="O96" s="1" t="s">
        <v>18</v>
      </c>
    </row>
    <row r="97" spans="1:15">
      <c r="A97" s="8" t="s">
        <v>131</v>
      </c>
      <c r="B97" s="1">
        <v>10</v>
      </c>
      <c r="C97" s="1">
        <v>4</v>
      </c>
      <c r="D97" s="1">
        <v>4</v>
      </c>
      <c r="E97" s="1">
        <v>6</v>
      </c>
      <c r="F97" s="1">
        <v>7.5</v>
      </c>
      <c r="G97" s="1">
        <v>31.5</v>
      </c>
      <c r="H97" s="1" t="s">
        <v>16</v>
      </c>
      <c r="I97" s="1">
        <v>31.5</v>
      </c>
      <c r="J97" s="1">
        <v>14</v>
      </c>
      <c r="K97" s="1" t="s">
        <v>15</v>
      </c>
      <c r="L97" s="1">
        <v>21</v>
      </c>
      <c r="M97" s="1">
        <v>9.1999999999999993</v>
      </c>
      <c r="N97" s="1">
        <v>61.7</v>
      </c>
      <c r="O97" s="1" t="s">
        <v>15</v>
      </c>
    </row>
    <row r="98" spans="1:15">
      <c r="A98" s="8" t="s">
        <v>132</v>
      </c>
      <c r="B98" s="1">
        <v>3</v>
      </c>
      <c r="C98" s="1">
        <v>5</v>
      </c>
      <c r="D98" s="1">
        <v>4</v>
      </c>
      <c r="E98" s="1">
        <v>3</v>
      </c>
      <c r="G98" s="1">
        <v>15</v>
      </c>
      <c r="H98" s="1" t="s">
        <v>16</v>
      </c>
      <c r="I98" s="1">
        <v>15</v>
      </c>
      <c r="J98" s="1">
        <v>8</v>
      </c>
      <c r="K98" s="1" t="s">
        <v>16</v>
      </c>
      <c r="L98" s="1">
        <v>16</v>
      </c>
      <c r="M98" s="1">
        <v>9.1999999999999993</v>
      </c>
      <c r="N98" s="1">
        <v>40.200000000000003</v>
      </c>
      <c r="O98" s="1" t="s">
        <v>16</v>
      </c>
    </row>
    <row r="99" spans="1:15">
      <c r="A99" s="8" t="s">
        <v>133</v>
      </c>
      <c r="B99" s="1">
        <v>11</v>
      </c>
      <c r="C99" s="1">
        <v>6</v>
      </c>
      <c r="D99" s="1">
        <v>6</v>
      </c>
      <c r="E99" s="1">
        <v>5</v>
      </c>
      <c r="F99" s="1">
        <v>10</v>
      </c>
      <c r="G99" s="1">
        <v>38</v>
      </c>
      <c r="H99" s="1" t="s">
        <v>15</v>
      </c>
      <c r="I99" s="1">
        <v>38</v>
      </c>
      <c r="J99" s="1">
        <v>17</v>
      </c>
      <c r="K99" s="1" t="s">
        <v>14</v>
      </c>
      <c r="L99" s="1">
        <v>21</v>
      </c>
      <c r="M99" s="1">
        <v>9.1999999999999993</v>
      </c>
      <c r="N99" s="1">
        <v>68.2</v>
      </c>
      <c r="O99" s="1" t="s">
        <v>15</v>
      </c>
    </row>
    <row r="100" spans="1:15">
      <c r="A100" s="8" t="s">
        <v>134</v>
      </c>
      <c r="B100" s="1">
        <v>6</v>
      </c>
      <c r="C100" s="1">
        <v>6</v>
      </c>
      <c r="D100" s="1">
        <v>4</v>
      </c>
      <c r="E100" s="1">
        <v>3</v>
      </c>
      <c r="F100" s="1">
        <v>2</v>
      </c>
      <c r="G100" s="1">
        <v>21</v>
      </c>
      <c r="H100" s="1" t="s">
        <v>16</v>
      </c>
      <c r="I100" s="1">
        <v>21</v>
      </c>
      <c r="J100" s="1">
        <v>12</v>
      </c>
      <c r="K100" s="1" t="s">
        <v>16</v>
      </c>
      <c r="L100" s="1">
        <v>6</v>
      </c>
      <c r="M100" s="1">
        <v>9.1999999999999993</v>
      </c>
      <c r="N100" s="1">
        <v>36.200000000000003</v>
      </c>
      <c r="O100" s="1" t="s">
        <v>16</v>
      </c>
    </row>
    <row r="101" spans="1:15">
      <c r="A101" s="8" t="s">
        <v>135</v>
      </c>
      <c r="H101" s="1" t="s">
        <v>63</v>
      </c>
      <c r="I101" s="1">
        <v>0</v>
      </c>
      <c r="J101" s="1">
        <v>0</v>
      </c>
      <c r="K101" s="1" t="s">
        <v>63</v>
      </c>
      <c r="M101" s="1">
        <v>9.1999999999999993</v>
      </c>
      <c r="N101" s="1">
        <v>9.1999999999999993</v>
      </c>
      <c r="O101" s="1" t="s">
        <v>43</v>
      </c>
    </row>
    <row r="102" spans="1:15">
      <c r="A102" s="8" t="s">
        <v>136</v>
      </c>
      <c r="B102" s="1">
        <v>10</v>
      </c>
      <c r="C102" s="1">
        <v>10</v>
      </c>
      <c r="D102" s="1">
        <v>6</v>
      </c>
      <c r="E102" s="1">
        <v>4</v>
      </c>
      <c r="F102" s="1">
        <v>4.5</v>
      </c>
      <c r="G102" s="1">
        <v>34.5</v>
      </c>
      <c r="H102" s="1" t="s">
        <v>16</v>
      </c>
      <c r="I102" s="1">
        <v>34.5</v>
      </c>
      <c r="J102" s="1">
        <v>20</v>
      </c>
      <c r="K102" s="1" t="s">
        <v>17</v>
      </c>
      <c r="L102" s="1">
        <v>23</v>
      </c>
      <c r="M102" s="1">
        <v>9.1999999999999993</v>
      </c>
      <c r="N102" s="1">
        <v>66.7</v>
      </c>
      <c r="O102" s="1" t="s">
        <v>15</v>
      </c>
    </row>
    <row r="103" spans="1:15">
      <c r="A103" s="8" t="s">
        <v>24</v>
      </c>
      <c r="B103" s="1">
        <v>7</v>
      </c>
      <c r="C103" s="1">
        <v>11</v>
      </c>
      <c r="D103" s="1">
        <v>11</v>
      </c>
      <c r="E103" s="1">
        <v>10</v>
      </c>
      <c r="F103" s="1">
        <v>17.5</v>
      </c>
      <c r="G103" s="1">
        <v>56.5</v>
      </c>
      <c r="H103" s="1" t="s">
        <v>17</v>
      </c>
      <c r="I103" s="1">
        <v>56.5</v>
      </c>
      <c r="J103" s="1">
        <v>18</v>
      </c>
      <c r="K103" s="1" t="s">
        <v>14</v>
      </c>
      <c r="L103" s="1">
        <v>34</v>
      </c>
      <c r="M103" s="1">
        <v>9.1999999999999993</v>
      </c>
      <c r="N103" s="1">
        <v>99.7</v>
      </c>
      <c r="O103" s="1" t="s">
        <v>18</v>
      </c>
    </row>
    <row r="104" spans="1:15">
      <c r="A104" s="8" t="s">
        <v>137</v>
      </c>
      <c r="B104" s="1">
        <v>10</v>
      </c>
      <c r="C104" s="1">
        <v>5</v>
      </c>
      <c r="D104" s="1">
        <v>4</v>
      </c>
      <c r="G104" s="1">
        <v>19</v>
      </c>
      <c r="H104" s="1" t="s">
        <v>16</v>
      </c>
      <c r="I104" s="1">
        <v>19</v>
      </c>
      <c r="J104" s="1">
        <v>15</v>
      </c>
      <c r="K104" s="1" t="s">
        <v>15</v>
      </c>
      <c r="M104" s="1">
        <v>9.1999999999999993</v>
      </c>
      <c r="N104" s="1">
        <v>28.2</v>
      </c>
      <c r="O104" s="1" t="s">
        <v>43</v>
      </c>
    </row>
    <row r="105" spans="1:15">
      <c r="A105" s="8" t="s">
        <v>138</v>
      </c>
      <c r="B105" s="1">
        <v>12</v>
      </c>
      <c r="C105" s="1">
        <v>5</v>
      </c>
      <c r="D105" s="1">
        <v>4</v>
      </c>
      <c r="G105" s="1">
        <v>21</v>
      </c>
      <c r="H105" s="1" t="s">
        <v>16</v>
      </c>
      <c r="I105" s="1">
        <v>21</v>
      </c>
      <c r="J105" s="1">
        <v>17</v>
      </c>
      <c r="K105" s="1" t="s">
        <v>14</v>
      </c>
      <c r="M105" s="1">
        <v>9.1999999999999993</v>
      </c>
      <c r="N105" s="1">
        <v>30.2</v>
      </c>
      <c r="O105" s="1" t="s">
        <v>43</v>
      </c>
    </row>
    <row r="106" spans="1:15">
      <c r="A106" s="8" t="s">
        <v>139</v>
      </c>
      <c r="B106" s="1">
        <v>3</v>
      </c>
      <c r="G106" s="1">
        <v>3</v>
      </c>
      <c r="H106" s="1" t="s">
        <v>16</v>
      </c>
      <c r="I106" s="1">
        <v>3</v>
      </c>
      <c r="J106" s="1">
        <v>3</v>
      </c>
      <c r="K106" s="1" t="s">
        <v>16</v>
      </c>
      <c r="M106" s="1">
        <v>9.1999999999999993</v>
      </c>
      <c r="N106" s="1">
        <v>12.2</v>
      </c>
      <c r="O106" s="1" t="s">
        <v>43</v>
      </c>
    </row>
    <row r="107" spans="1:15">
      <c r="A107" s="8" t="s">
        <v>140</v>
      </c>
      <c r="B107" s="1">
        <v>9</v>
      </c>
      <c r="C107" s="1">
        <v>6</v>
      </c>
      <c r="D107" s="1">
        <v>14</v>
      </c>
      <c r="E107" s="1">
        <v>10</v>
      </c>
      <c r="F107" s="1">
        <v>7</v>
      </c>
      <c r="G107" s="1">
        <v>46</v>
      </c>
      <c r="H107" s="1" t="s">
        <v>14</v>
      </c>
      <c r="I107" s="1">
        <v>46</v>
      </c>
      <c r="J107" s="1">
        <v>15</v>
      </c>
      <c r="K107" s="1" t="s">
        <v>15</v>
      </c>
      <c r="L107" s="1">
        <v>25</v>
      </c>
      <c r="M107" s="1">
        <v>9.1999999999999993</v>
      </c>
      <c r="N107" s="1">
        <v>80.2</v>
      </c>
      <c r="O107" s="1" t="s">
        <v>17</v>
      </c>
    </row>
    <row r="108" spans="1:15">
      <c r="A108" s="8" t="s">
        <v>141</v>
      </c>
      <c r="B108" s="1">
        <v>11</v>
      </c>
      <c r="C108" s="1">
        <v>11</v>
      </c>
      <c r="D108" s="1">
        <v>9</v>
      </c>
      <c r="E108" s="1">
        <v>9</v>
      </c>
      <c r="F108" s="1">
        <v>15.5</v>
      </c>
      <c r="G108" s="1">
        <v>55.5</v>
      </c>
      <c r="H108" s="1" t="s">
        <v>17</v>
      </c>
      <c r="I108" s="1">
        <v>55.5</v>
      </c>
      <c r="J108" s="1">
        <v>22</v>
      </c>
      <c r="K108" s="1" t="s">
        <v>17</v>
      </c>
      <c r="L108" s="1">
        <v>33</v>
      </c>
      <c r="M108" s="1">
        <v>9.1999999999999993</v>
      </c>
      <c r="N108" s="1">
        <v>97.7</v>
      </c>
      <c r="O108" s="1" t="s">
        <v>18</v>
      </c>
    </row>
    <row r="109" spans="1:15">
      <c r="A109" s="8" t="s">
        <v>142</v>
      </c>
      <c r="B109" s="1">
        <v>6</v>
      </c>
      <c r="C109" s="1">
        <v>6</v>
      </c>
      <c r="D109" s="1">
        <v>9</v>
      </c>
      <c r="E109" s="1">
        <v>7</v>
      </c>
      <c r="F109" s="1">
        <v>10.5</v>
      </c>
      <c r="G109" s="1">
        <v>38.5</v>
      </c>
      <c r="H109" s="1" t="s">
        <v>15</v>
      </c>
      <c r="I109" s="1">
        <v>38.5</v>
      </c>
      <c r="J109" s="1">
        <v>12</v>
      </c>
      <c r="K109" s="1" t="s">
        <v>16</v>
      </c>
      <c r="L109" s="1">
        <v>17</v>
      </c>
      <c r="M109" s="1">
        <v>9.1999999999999993</v>
      </c>
      <c r="N109" s="1">
        <v>64.7</v>
      </c>
      <c r="O109" s="1" t="s">
        <v>15</v>
      </c>
    </row>
    <row r="110" spans="1:15">
      <c r="A110" s="8" t="s">
        <v>143</v>
      </c>
      <c r="B110" s="1">
        <v>9</v>
      </c>
      <c r="C110" s="1">
        <v>8</v>
      </c>
      <c r="D110" s="1">
        <v>11</v>
      </c>
      <c r="E110" s="1">
        <v>11</v>
      </c>
      <c r="F110" s="1">
        <v>14</v>
      </c>
      <c r="G110" s="1">
        <v>53</v>
      </c>
      <c r="H110" s="1" t="s">
        <v>17</v>
      </c>
      <c r="I110" s="1">
        <v>53</v>
      </c>
      <c r="J110" s="1">
        <v>17</v>
      </c>
      <c r="K110" s="1" t="s">
        <v>14</v>
      </c>
      <c r="L110" s="1">
        <v>35</v>
      </c>
      <c r="M110" s="1">
        <v>9.1999999999999993</v>
      </c>
      <c r="N110" s="1">
        <v>97.2</v>
      </c>
      <c r="O110" s="1" t="s">
        <v>18</v>
      </c>
    </row>
    <row r="111" spans="1:15">
      <c r="A111" s="8" t="s">
        <v>144</v>
      </c>
      <c r="B111" s="1">
        <v>9</v>
      </c>
      <c r="C111" s="1">
        <v>5</v>
      </c>
      <c r="D111" s="1">
        <v>1</v>
      </c>
      <c r="G111" s="1">
        <v>15</v>
      </c>
      <c r="H111" s="1" t="s">
        <v>16</v>
      </c>
      <c r="I111" s="1">
        <v>15</v>
      </c>
      <c r="J111" s="1">
        <v>14</v>
      </c>
      <c r="K111" s="1" t="s">
        <v>15</v>
      </c>
      <c r="M111" s="1">
        <v>9.1999999999999993</v>
      </c>
      <c r="N111" s="1">
        <v>24.2</v>
      </c>
      <c r="O111" s="1" t="s">
        <v>43</v>
      </c>
    </row>
    <row r="112" spans="1:15">
      <c r="A112" s="8" t="s">
        <v>145</v>
      </c>
      <c r="B112" s="1">
        <v>9</v>
      </c>
      <c r="C112" s="1">
        <v>5</v>
      </c>
      <c r="D112" s="1">
        <v>7</v>
      </c>
      <c r="E112" s="1">
        <v>8</v>
      </c>
      <c r="F112" s="1">
        <v>6</v>
      </c>
      <c r="G112" s="1">
        <v>35</v>
      </c>
      <c r="H112" s="1" t="s">
        <v>15</v>
      </c>
      <c r="I112" s="1">
        <v>35</v>
      </c>
      <c r="J112" s="1">
        <v>14</v>
      </c>
      <c r="K112" s="1" t="s">
        <v>15</v>
      </c>
      <c r="L112" s="1">
        <v>26</v>
      </c>
      <c r="M112" s="1">
        <v>9.1999999999999993</v>
      </c>
      <c r="N112" s="1">
        <v>70.2</v>
      </c>
      <c r="O112" s="1" t="s">
        <v>14</v>
      </c>
    </row>
    <row r="113" spans="1:14">
      <c r="A113" s="8" t="s">
        <v>12</v>
      </c>
      <c r="B113" s="1">
        <v>9.2058823529411757</v>
      </c>
      <c r="C113" s="1">
        <v>7.6224489795918364</v>
      </c>
      <c r="D113" s="1">
        <v>6.8404255319148932</v>
      </c>
      <c r="E113" s="1">
        <v>8.1807228915662655</v>
      </c>
      <c r="F113" s="1">
        <v>10.924050632911392</v>
      </c>
      <c r="G113" s="1">
        <v>37.831683168316829</v>
      </c>
      <c r="I113" s="1">
        <v>34.490909090909092</v>
      </c>
      <c r="L113" s="1">
        <v>24.566265060240966</v>
      </c>
      <c r="N113" s="1">
        <v>76.540000000000006</v>
      </c>
    </row>
    <row r="114" spans="1:14">
      <c r="A114" s="8" t="s">
        <v>13</v>
      </c>
      <c r="B114" s="1">
        <v>2.4346436716292423</v>
      </c>
      <c r="C114" s="1">
        <v>2.6183937238785107</v>
      </c>
      <c r="D114" s="1">
        <v>2.7836048086885499</v>
      </c>
      <c r="E114" s="1">
        <v>2.8590659327200409</v>
      </c>
      <c r="F114" s="1">
        <v>4.4448822542125574</v>
      </c>
      <c r="G114" s="1">
        <v>15.159366284202441</v>
      </c>
      <c r="I114" s="1">
        <v>17.458730081157267</v>
      </c>
      <c r="L114" s="1">
        <v>6.673925913554779</v>
      </c>
      <c r="N114" s="1">
        <v>28.737621442264562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 Sheet</vt:lpstr>
      <vt:lpstr>Master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Hogan</dc:creator>
  <cp:lastModifiedBy>John Hogan</cp:lastModifiedBy>
  <dcterms:created xsi:type="dcterms:W3CDTF">2014-06-16T18:10:39Z</dcterms:created>
  <dcterms:modified xsi:type="dcterms:W3CDTF">2015-08-01T00:52:19Z</dcterms:modified>
</cp:coreProperties>
</file>